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ESTAÇÃO DE CONTAS\PRESTAÇÃO DE CONTAS GERAIS - 2022\LAGOA DE ITAENGA\PREFEITURA\"/>
    </mc:Choice>
  </mc:AlternateContent>
  <bookViews>
    <workbookView xWindow="0" yWindow="0" windowWidth="28800" windowHeight="12435" tabRatio="500" firstSheet="1" activeTab="3"/>
  </bookViews>
  <sheets>
    <sheet name="Fevereiro_á_15_Jan_a_15__abril_" sheetId="1" state="hidden" r:id="rId1"/>
    <sheet name="Prefeitura" sheetId="2" r:id="rId2"/>
    <sheet name="Promoção Social e Direitos Huma" sheetId="3" r:id="rId3"/>
    <sheet name="Saúde" sheetId="4" r:id="rId4"/>
  </sheets>
  <definedNames>
    <definedName name="_xlnm.Print_Area" localSheetId="1">Prefeitura!$A$1:$S$30</definedName>
    <definedName name="_xlnm.Print_Area" localSheetId="2">'Promoção Social e Direitos Huma'!$A$1:$S$27</definedName>
    <definedName name="_xlnm.Print_Area" localSheetId="3">Saúde!$A$1:$S$24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S12" i="4" l="1"/>
  <c r="R12" i="4"/>
  <c r="O12" i="4"/>
  <c r="L12" i="4"/>
  <c r="S11" i="4"/>
  <c r="Q11" i="4"/>
  <c r="Q12" i="4" s="1"/>
  <c r="U12" i="4" s="1"/>
  <c r="S13" i="3"/>
  <c r="R13" i="3"/>
  <c r="Q13" i="3"/>
  <c r="O13" i="3"/>
  <c r="L13" i="3"/>
  <c r="U10" i="3"/>
  <c r="S14" i="2" l="1"/>
  <c r="U10" i="2"/>
  <c r="L17" i="2" l="1"/>
  <c r="Q17" i="2"/>
  <c r="R17" i="2"/>
  <c r="S17" i="2"/>
  <c r="O17" i="2"/>
</calcChain>
</file>

<file path=xl/sharedStrings.xml><?xml version="1.0" encoding="utf-8"?>
<sst xmlns="http://schemas.openxmlformats.org/spreadsheetml/2006/main" count="1119" uniqueCount="467">
  <si>
    <r>
      <rPr>
        <b/>
        <sz val="14"/>
        <color rgb="FF000000"/>
        <rFont val="Arial2"/>
        <charset val="1"/>
      </rPr>
      <t>MAPA DEMONSTRATIVO DE OBRAS E SERVIÇOS DE ENGENHARIA REALIZADAS NO EXERCÍCIO (201</t>
    </r>
    <r>
      <rPr>
        <b/>
        <sz val="14"/>
        <color rgb="FFFF0000"/>
        <rFont val="Arial2"/>
        <charset val="1"/>
      </rPr>
      <t>4</t>
    </r>
    <r>
      <rPr>
        <b/>
        <sz val="14"/>
        <color rgb="FF000000"/>
        <rFont val="Arial2"/>
        <charset val="1"/>
      </rPr>
      <t>)</t>
    </r>
  </si>
  <si>
    <t>UNIDADE: PREFEITURA MUNICIPAL DE GARANHUNS</t>
  </si>
  <si>
    <t>EXERCÍCIO: 2014</t>
  </si>
  <si>
    <t>UNIDADE ORÇAMENTÁRIA: 02</t>
  </si>
  <si>
    <r>
      <rPr>
        <b/>
        <sz val="10"/>
        <color rgb="FF000000"/>
        <rFont val="Arial2"/>
        <charset val="1"/>
      </rPr>
      <t xml:space="preserve">PERÍODO REFERENCIAL: </t>
    </r>
    <r>
      <rPr>
        <b/>
        <sz val="10"/>
        <color rgb="FFFF0000"/>
        <rFont val="Arial2"/>
        <charset val="1"/>
      </rPr>
      <t>1° TRIMESTRE (REFERENTE AO PERÍODO DE 15 DE JANEIRO DE 2014 A 15 DE ABRIL DE 2014)</t>
    </r>
  </si>
  <si>
    <t>OBRA OU SERVIÇO</t>
  </si>
  <si>
    <t>DESPESAS NO EXERCÍCIO</t>
  </si>
  <si>
    <t>VALOR  PAGO ACUMULADO NA OBRA OU SERVIÇO (R$)</t>
  </si>
  <si>
    <t>SITUAÇÃO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</si>
  <si>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</si>
  <si>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</si>
  <si>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</si>
  <si>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</si>
  <si>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</si>
  <si>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</si>
  <si>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</si>
  <si>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</si>
  <si>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(R$)</t>
  </si>
  <si>
    <t>VALOR PAGO ACUMULADO NO EXERCÍCIO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</si>
  <si>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</si>
  <si>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</si>
  <si>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</si>
  <si>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</si>
  <si>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</si>
  <si>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</si>
  <si>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</si>
  <si>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</si>
  <si>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</si>
  <si>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</si>
  <si>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</si>
  <si>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</si>
  <si>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</si>
  <si>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</si>
  <si>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</si>
  <si>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</si>
  <si>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</si>
  <si>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</si>
  <si>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</si>
  <si>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</si>
  <si>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</si>
  <si>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</si>
  <si>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</si>
  <si>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</si>
  <si>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</si>
  <si>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</si>
  <si>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</si>
  <si>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</si>
  <si>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</si>
  <si>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</si>
  <si>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</si>
  <si>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</si>
  <si>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</si>
  <si>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CP-005/2009</t>
  </si>
  <si>
    <t>Prestação de serviços de Limpeza Urbana</t>
  </si>
  <si>
    <t>----------</t>
  </si>
  <si>
    <t>35.474.949/0001-08</t>
  </si>
  <si>
    <t>Locar Saneamento Ambiental Ltda</t>
  </si>
  <si>
    <t>079/2009</t>
  </si>
  <si>
    <t>14/12/2009</t>
  </si>
  <si>
    <t>12 Meses</t>
  </si>
  <si>
    <t>6.754.428,72</t>
  </si>
  <si>
    <t>1° TAD 12 -Meses, 3° TAD 12 Meses, 5º TAD - 12 Meses, 7º TAD - 12 Meses</t>
  </si>
  <si>
    <t>2º TAD - R$ 1.123.934,98, 4º TAD - R$745.175,28,</t>
  </si>
  <si>
    <t>3.3.90.39</t>
  </si>
  <si>
    <t>Andamento</t>
  </si>
  <si>
    <t>CP-011/2010</t>
  </si>
  <si>
    <t>Obras de pavimentação e sinalização de diversas ruas em diverrsos bairros do município.</t>
  </si>
  <si>
    <t>00.758.756/0001-02</t>
  </si>
  <si>
    <t>Construtora ANCAR Ltda</t>
  </si>
  <si>
    <t>040/2010</t>
  </si>
  <si>
    <t>01/07/2010</t>
  </si>
  <si>
    <t>05 Meses</t>
  </si>
  <si>
    <t>1° TAD 06 MESES, 3° TAD 06 MESES, 5º TAD 06 MESES, 6º TAD 04  MESES, 8º TAD 06 MESES, 9º TAD 06 MESES</t>
  </si>
  <si>
    <t>2º TAD - R$ 418.924,13, 4º TAD - R$ 563.549,62,7º TAD - R$ 95.585,04, 10º TAD - R$133.071,72</t>
  </si>
  <si>
    <t>4.4.90.51</t>
  </si>
  <si>
    <t>TP - 015/2011</t>
  </si>
  <si>
    <t>Prestação de serviços para prover equipe multidisciplinar para implantação de projeto.</t>
  </si>
  <si>
    <t>06.906.262/0001-04</t>
  </si>
  <si>
    <t>Homine Serviços de Qualificação e Educação Básica Ltda</t>
  </si>
  <si>
    <t>107/2012</t>
  </si>
  <si>
    <t>1º TAD - 12 MESES</t>
  </si>
  <si>
    <t>CP - 003/2012</t>
  </si>
  <si>
    <t>Construção de 06(seis) Unidades Escolares de Educação Tipo B, nos bairros Boa Vista, Severiano Moraes Filho, Aloísio Pinto, Dom Helder Camara,Francisco Figueria e Heliópolis ambas neste município.</t>
  </si>
  <si>
    <t>10.666.244/0001-61</t>
  </si>
  <si>
    <t>RR Construções Ltda -EPP</t>
  </si>
  <si>
    <t>062/2012</t>
  </si>
  <si>
    <t>12 MESES</t>
  </si>
  <si>
    <t>44.90.51</t>
  </si>
  <si>
    <t>PP - 042/2012</t>
  </si>
  <si>
    <t>Aquisição de veículo automotor, zero quilometro, destinado ao antendimento, das necessidades doProjeto Floreando</t>
  </si>
  <si>
    <t>---------</t>
  </si>
  <si>
    <t>10.675.197/0001-12</t>
  </si>
  <si>
    <t>G-VEL Garanhuns Veículos Ltda</t>
  </si>
  <si>
    <t>069/2012</t>
  </si>
  <si>
    <t>01 MÊS</t>
  </si>
  <si>
    <t>44.90.52</t>
  </si>
  <si>
    <t>Concluido</t>
  </si>
  <si>
    <t>PP-043/2012</t>
  </si>
  <si>
    <t>Fornecimento de materiais de irrigação,semente e adubos, defensivos e equipamentos de proteção individual,destinados ás atividades correlatas ao programa Horta Comunitária</t>
  </si>
  <si>
    <t>05.946.524/0001-93</t>
  </si>
  <si>
    <t>ZL Comércio Ltda- ME</t>
  </si>
  <si>
    <t>33.90.30</t>
  </si>
  <si>
    <t>PP-044/22012</t>
  </si>
  <si>
    <t>Generos Alimentícios (não perecíveis),para entrega imediata,destinados as Ações Socioeducativas de Esportes,Cultura, Jornada e Lazer em atendimento aos adolescentes doprograma nacional de inclusão de jovens-PROJOVEM Adolescente</t>
  </si>
  <si>
    <t>10.517.296/0001-76</t>
  </si>
  <si>
    <t>Distribuidora Dias Ouro Preto Ltda</t>
  </si>
  <si>
    <t>070/2012</t>
  </si>
  <si>
    <t>01 MES</t>
  </si>
  <si>
    <t>33.90.39</t>
  </si>
  <si>
    <t>PP-044/2012</t>
  </si>
  <si>
    <t>ZLCommércio Ltda</t>
  </si>
  <si>
    <t>01  MÊS</t>
  </si>
  <si>
    <t>05.449.553/0001-40</t>
  </si>
  <si>
    <t>Tutto Limp.Distribuidora Ltda -EPP</t>
  </si>
  <si>
    <t>26.052,30</t>
  </si>
  <si>
    <t>______</t>
  </si>
  <si>
    <t>CP - 001/2013</t>
  </si>
  <si>
    <t>Contratação de empresas de engenharia para executar obras de construção de 04(quatro) quadras escolares cobertas com vestiários nas Escolas Municipais: Jaime Luna, Letácio Brito, São Camilo e Hanser Alexandre situadas respectivamente nos bairros da Boa Vista, Dom Helder Câmara, Severino Moraes Filho e Magano,neste município.</t>
  </si>
  <si>
    <t>09.508.071/0001-74</t>
  </si>
  <si>
    <t>FORRM ConstruçõesLtda</t>
  </si>
  <si>
    <t>0699/2013</t>
  </si>
  <si>
    <t>12 meses</t>
  </si>
  <si>
    <t>PP - 0008/2013</t>
  </si>
  <si>
    <t>Aquisição Parcelada de material de construção com finalidade de recuperar,reformar, ammpliar ou construir edificações públicas e serviços de engenharia em área pública.</t>
  </si>
  <si>
    <t>14.651.340/0001-97</t>
  </si>
  <si>
    <t>Fraga&amp;Matos Ltda</t>
  </si>
  <si>
    <t>085/2013</t>
  </si>
  <si>
    <t>_______</t>
  </si>
  <si>
    <t>TP - 004/2013</t>
  </si>
  <si>
    <t>Contratação de empresa de engenharia para execução da drenagem e pavimentação das ruas Aloída Valença,Luiz Gonzaga,Claúdio Alves de Moraes,Raimundo Clemente,Ruas 18 e 45,localizadas na Coahb II Francisco  Figueira.</t>
  </si>
  <si>
    <t>121/2013</t>
  </si>
  <si>
    <t>180 dias</t>
  </si>
  <si>
    <t>Concluído</t>
  </si>
  <si>
    <t>TP - 005/2013</t>
  </si>
  <si>
    <t>Contratação de empresa de engenharia para executar serviço de modernização e eficientização de  iluminação das Avenidas Tavares Correia,Rui Barbosa e Santo Antonio.</t>
  </si>
  <si>
    <t>03.384.750/0001-57</t>
  </si>
  <si>
    <t>Lançar Consttrutora Ltda</t>
  </si>
  <si>
    <t>137/2013</t>
  </si>
  <si>
    <t>16/05/2013</t>
  </si>
  <si>
    <t>120 dias</t>
  </si>
  <si>
    <t>897.415,58</t>
  </si>
  <si>
    <t>__________</t>
  </si>
  <si>
    <t>TP - 006/2013</t>
  </si>
  <si>
    <t>Contratação de serviços Técnicos especializados de engenharia para a implantação de sinalização gráfica(horizontal e vertiical) nas vias  do município de Garanhuns.</t>
  </si>
  <si>
    <t>08.439.201/0001-00</t>
  </si>
  <si>
    <t>SN Sinalizadora Nacional e Serviços Ltda</t>
  </si>
  <si>
    <t>162/2013</t>
  </si>
  <si>
    <t>19/06/2013</t>
  </si>
  <si>
    <t>126.265,00</t>
  </si>
  <si>
    <t>Dispensa-025/2013</t>
  </si>
  <si>
    <t>Locação de imóvel para sediar o SEPLAN</t>
  </si>
  <si>
    <t>________</t>
  </si>
  <si>
    <t>826.064.124-00</t>
  </si>
  <si>
    <t>Isolda Freitas Porto</t>
  </si>
  <si>
    <t>151/22013</t>
  </si>
  <si>
    <t>27/05/2013</t>
  </si>
  <si>
    <t>07 meses</t>
  </si>
  <si>
    <t>2.250,00</t>
  </si>
  <si>
    <t>33.90.36</t>
  </si>
  <si>
    <t>Contratação de empresa de engenharia para executar obras de construção de 04 (quatro) Quadras Escolares Cobertas com Vestiários nas Escolas Municipais: Jaime Luna, Letácio Brito, São Camilo e Hanser Alexandre, situadas respectivamente nos Bairros da Boa Vista, Dom Helder Câmara, Severiano de Moraes Filho e Magano, neste Município.</t>
  </si>
  <si>
    <t>PAC203504/2012 - PAC202250/2011</t>
  </si>
  <si>
    <t>FNDE</t>
  </si>
  <si>
    <t>-------------</t>
  </si>
  <si>
    <t>FORRM Construções</t>
  </si>
  <si>
    <t>001/2013</t>
  </si>
  <si>
    <t>17/06/2013</t>
  </si>
  <si>
    <t>1.873.099,24</t>
  </si>
  <si>
    <t>TP  007/2013</t>
  </si>
  <si>
    <t>Contratação de empresa de engenharia para executar serrviços de pavimentação e drenagem das ruas José Ferreira Leal, Jornal do Comércio, Joãodda Silva Souto, José de Alencar, Antoniio Alves da Cunha Pedrosa e 31 de Março no bairro Heliópolis.</t>
  </si>
  <si>
    <t>Construtora Ancar  Ltda</t>
  </si>
  <si>
    <t>149/2013</t>
  </si>
  <si>
    <t>29/05/2013</t>
  </si>
  <si>
    <t>03 meses</t>
  </si>
  <si>
    <t>70.031,14</t>
  </si>
  <si>
    <t>81.430,51</t>
  </si>
  <si>
    <t>Concluída</t>
  </si>
  <si>
    <t>TP  008/2013</t>
  </si>
  <si>
    <t>Contratação de empresa especializada para execução e serviços de melhorias das estradas vicinais do Distrito de São Pedro e Castainho.</t>
  </si>
  <si>
    <t>150/2013</t>
  </si>
  <si>
    <t>05/06/2013</t>
  </si>
  <si>
    <t>90.314,79</t>
  </si>
  <si>
    <t>TP - 009/2013</t>
  </si>
  <si>
    <t>Contratação de empresa de engenharia para execução dos serviços de manutenção do sistema de abastecimento d'agua no Distrito de Miracica, neste Município.</t>
  </si>
  <si>
    <t>04.355.910/0001-48</t>
  </si>
  <si>
    <t>Construtora Nápolis</t>
  </si>
  <si>
    <t>172/2013</t>
  </si>
  <si>
    <t>11/06/2013</t>
  </si>
  <si>
    <t>131.300,87</t>
  </si>
  <si>
    <t>C - 003/2013</t>
  </si>
  <si>
    <t>Contratação de empresa de engenharia para execução de reforma do  Centro de Apoio e Integração da Criança- CAIC e Lazer com quiosque,pista de cooper e playground, neste município.</t>
  </si>
  <si>
    <t>10.536.997/0001-52</t>
  </si>
  <si>
    <t>GTA Construções Ltda - EPP</t>
  </si>
  <si>
    <t>209/2013</t>
  </si>
  <si>
    <t>06/08/21013</t>
  </si>
  <si>
    <t>2.622.520,47</t>
  </si>
  <si>
    <t>C - 004/2013</t>
  </si>
  <si>
    <t>Contratação de empresa de engenharia para executar serviços de implantação do projeto Binário de Acesso à  Universidade neste município.</t>
  </si>
  <si>
    <t>228/2013</t>
  </si>
  <si>
    <t>077/01/2013</t>
  </si>
  <si>
    <t>06 MESES</t>
  </si>
  <si>
    <t>1.836.509,33</t>
  </si>
  <si>
    <t>PP - 028/2013</t>
  </si>
  <si>
    <t>Contratação de empresa para auquisição de emulsão asfáltica RM C1,com finalidadde de fabricar asfalto pré-misturado a frio.</t>
  </si>
  <si>
    <t>04.420.916/0008-28</t>
  </si>
  <si>
    <t>EMAM Emulsões e Transporte Ltda</t>
  </si>
  <si>
    <t>071/2013</t>
  </si>
  <si>
    <t>25/06/2013</t>
  </si>
  <si>
    <t>52.500,00</t>
  </si>
  <si>
    <t>TP - 011/2013</t>
  </si>
  <si>
    <t>Contratação de empresa de engenharia para reforma das Praças Dom Pedro II e Campos Sales</t>
  </si>
  <si>
    <t>03.265.219/0001-00</t>
  </si>
  <si>
    <t>JCR Construção e Incorporação  Ltda</t>
  </si>
  <si>
    <t>202/22013</t>
  </si>
  <si>
    <t>24/07/2013</t>
  </si>
  <si>
    <t>228.709,67  192.257,00</t>
  </si>
  <si>
    <t>PP - 042/2013</t>
  </si>
  <si>
    <t>Contratação de serviços de caminhão sugador de efluentes,para coleta transporte e destino final de resíduos de fossas sépticas e sumidouros dos prédios públicos, caixas de inspeção e desobstrução de condutores da rede de esgoto pública de Garanhuns-PE.</t>
  </si>
  <si>
    <t>16.822.059/0001-03</t>
  </si>
  <si>
    <t>Pernambuco Desentupidora Ltda</t>
  </si>
  <si>
    <t>210/2013</t>
  </si>
  <si>
    <t>02/08/2013</t>
  </si>
  <si>
    <t>69.000,00</t>
  </si>
  <si>
    <t>TP - 013/2013</t>
  </si>
  <si>
    <t>Contratação de empresa de engenharia para executar  a pavimentação da Rua São Mateus,no  bairro da Boa Vista,neste município.</t>
  </si>
  <si>
    <t>234/2013</t>
  </si>
  <si>
    <t>223/09/2013</t>
  </si>
  <si>
    <t>05 meses</t>
  </si>
  <si>
    <t>77.663,26</t>
  </si>
  <si>
    <t>TP - 015/2013</t>
  </si>
  <si>
    <t>Contratação de empresa de engenharia para executar a Melhoria da infa  estrutura da Rua Cônego Benigno Lira e trecho da Rua Conselheiro João Francisco,no bairro Santo Antonio,neste município.</t>
  </si>
  <si>
    <t>245/2013</t>
  </si>
  <si>
    <t>05/11/2013</t>
  </si>
  <si>
    <t>02 MESES</t>
  </si>
  <si>
    <t>199.314,00</t>
  </si>
  <si>
    <t>C - 005/2013</t>
  </si>
  <si>
    <t>Contratação de empresa de engenharia para construção do Colégio Municipal Pe.Agobar Valença,neste município.</t>
  </si>
  <si>
    <t>09.053.050/0001-01</t>
  </si>
  <si>
    <t>Andrade Pontes Engenharia e Comércio Ltda</t>
  </si>
  <si>
    <t>269/2013</t>
  </si>
  <si>
    <t>20/122/2013</t>
  </si>
  <si>
    <t>4.529.3228,,04</t>
  </si>
  <si>
    <t>C - 006/2013</t>
  </si>
  <si>
    <t>Contratação de empresa de engenhharia para executar a construção da Escola Municipal Mmodelo da Coahb II, neste município.</t>
  </si>
  <si>
    <t>270/2013</t>
  </si>
  <si>
    <t>20/12/2013</t>
  </si>
  <si>
    <t>4.381.381,70</t>
  </si>
  <si>
    <t>C- 007/2013</t>
  </si>
  <si>
    <t>Contratação de empresa de engenharia para ampliação e reformas dos prédios públicos.</t>
  </si>
  <si>
    <t>05.545.366/0001-60</t>
  </si>
  <si>
    <t>COM Construtora Ltda - EPP</t>
  </si>
  <si>
    <t>019/2014</t>
  </si>
  <si>
    <t>02/04201</t>
  </si>
  <si>
    <t>2.166.876,51</t>
  </si>
  <si>
    <t>C- 008/2013</t>
  </si>
  <si>
    <t>Contratação de empresa de engenharia para executar os serviçosde reforma e ampliação das Escolas municipais: Oscar Francisco da Silva,Batista da Esperança, Julião Capitó,Virgilia Bessa, José Ferreira Sobrinho, Salomão Rodrigues,Francisco  Albino da Silva.</t>
  </si>
  <si>
    <t>09.653.769/0001-83</t>
  </si>
  <si>
    <t>Localizar Construção e Locação Ltda.</t>
  </si>
  <si>
    <t>271/2013</t>
  </si>
  <si>
    <t>2.310.035,42</t>
  </si>
  <si>
    <t>C-009/2013</t>
  </si>
  <si>
    <t>Reforma, modernização e eficientização na  iluminação de 58  ruas e avenidas no município de Garanhuns totalizando 998 pontos de iluminação pública à serem reformadas e/ou substituídos.</t>
  </si>
  <si>
    <t>03.834.750/0001-57</t>
  </si>
  <si>
    <t>Lançar construtora</t>
  </si>
  <si>
    <t>2.207.415,56</t>
  </si>
  <si>
    <t>PP-057/2013</t>
  </si>
  <si>
    <t>Contratação de empresa de consultoria para realização de pesquisa e elaboração de perfil sócio ecônomico do município.</t>
  </si>
  <si>
    <t>022.611.463/0001-15</t>
  </si>
  <si>
    <t>Quantmm Engª Pesquisa e Consultoria econômica Ltda</t>
  </si>
  <si>
    <t>244/2013</t>
  </si>
  <si>
    <t>20/11/2013</t>
  </si>
  <si>
    <t>04 meses</t>
  </si>
  <si>
    <t>34.000,00</t>
  </si>
  <si>
    <t>PP - 059/2013</t>
  </si>
  <si>
    <t>Contrataçãode empresa especializada em serviços de engenharia nas atividades de planejamento, elaboração detalhamento, e/ou revisão de projetos,assessoria técnica especializada e apoio a supervisão  e  fiscalização de serviços públicos.</t>
  </si>
  <si>
    <t>12.558.887/0001-17</t>
  </si>
  <si>
    <t>AGM  Construção e Incorporação Ltda</t>
  </si>
  <si>
    <t>246/2013</t>
  </si>
  <si>
    <t>26/11/2013</t>
  </si>
  <si>
    <t>PP - 012/2013</t>
  </si>
  <si>
    <t>Contratação de empresa para implantação do projeto do Binário da Boa Vista,no bairro Boa Vista,neste município.</t>
  </si>
  <si>
    <t>00.758.75/0001-02</t>
  </si>
  <si>
    <t>009/2014</t>
  </si>
  <si>
    <t>07/02/2014</t>
  </si>
  <si>
    <t>651.817,16</t>
  </si>
  <si>
    <t>TP - 002/2014</t>
  </si>
  <si>
    <t>Elaboração de projetos de pavimentação,drenagem,sinalização viária e orçamentos das vias não pavimentadas da Bacia do Mundaú A, nos bairros Magano, Aloísio Pinto, Boa Vista e Francisco Figueira.</t>
  </si>
  <si>
    <t>11.099.474/0001-59</t>
  </si>
  <si>
    <t>Consultec - Projetos e Consultoria Ltda</t>
  </si>
  <si>
    <t>016/20114</t>
  </si>
  <si>
    <t>13/03/201</t>
  </si>
  <si>
    <t>418.730,75</t>
  </si>
  <si>
    <t>PP- 02/2014</t>
  </si>
  <si>
    <t>Contratação de empresa para aquisição de emulsão asfáltica RM 01 C, com finalidade de fabricar asfalto pré--misturado a frio.</t>
  </si>
  <si>
    <t>04.420.916/0001-51</t>
  </si>
  <si>
    <t>05/2014</t>
  </si>
  <si>
    <t>29/01/2014</t>
  </si>
  <si>
    <t>175.000,00</t>
  </si>
  <si>
    <t>PP - 005/2014</t>
  </si>
  <si>
    <t>Contratação de empresa na  prestação de serviços de locação de cabines sanitárias(banheiro quimicos),incluindo a mntagem,desmontagem,manutenção e higienização diária, para utilização durante as festividades folclóricas e tradicionais(eventos culturais).</t>
  </si>
  <si>
    <t>35.583.475/0001-32</t>
  </si>
  <si>
    <t>Limpadora e Desentupidora Paraibana Ltda</t>
  </si>
  <si>
    <t>010/2014</t>
  </si>
  <si>
    <t>19/02/2014</t>
  </si>
  <si>
    <t>10 meses</t>
  </si>
  <si>
    <t>260.996,00</t>
  </si>
  <si>
    <t>Dispensa</t>
  </si>
  <si>
    <t>Locação de imóvel, situado a Avenida Rui Barbosa,nº.771 - Heliópolis,destinado a sediar o Instituto Presbiteriano de Heliópolis IPH da Rede Municipal de Ensino de Garanhuns-PE</t>
  </si>
  <si>
    <t>11.467.610/0001-16</t>
  </si>
  <si>
    <t>Igreja Presbiteriana de Heliópolis</t>
  </si>
  <si>
    <t>003/2014</t>
  </si>
  <si>
    <t>03/01/2014</t>
  </si>
  <si>
    <t>11 meses</t>
  </si>
  <si>
    <t>5.600,00</t>
  </si>
  <si>
    <t>Locação de imóvl situado a rua Presidente Kenedy, 434,Heliópolis,Garanhuns-PE,destinado a sediar o Centro de  Acolhimento Municipal de Crianças e Adolescente de Garanhuns- ABRAÇAR,neste município</t>
  </si>
  <si>
    <t>208.040.756-20</t>
  </si>
  <si>
    <t>Armindo José de Freitas</t>
  </si>
  <si>
    <t>004/2014</t>
  </si>
  <si>
    <t>22/01/2014</t>
  </si>
  <si>
    <t>3.000,00</t>
  </si>
  <si>
    <t>PP - 004/2013</t>
  </si>
  <si>
    <t>Locação de tapumes metálicos, grades metálicas(disciplinadores) e palco MASTER,para utilização durante o período em que serão realizadas as festividades folclóricas e eventos de apelo turístico.</t>
  </si>
  <si>
    <t>10.257.709/0001-20</t>
  </si>
  <si>
    <t>Claudino Comunicação Marketing e Serviços Ltda</t>
  </si>
  <si>
    <t>463.637,97</t>
  </si>
  <si>
    <t>Conc. - 001/2014</t>
  </si>
  <si>
    <t>Execução de serviços de implantação de infraestrutura uurbana com pavimentação e drenagem de 14 ruas dos bairros Boa Vista e Francisco Figueira,neste município.</t>
  </si>
  <si>
    <t>Consttrutora Ancar Ltda</t>
  </si>
  <si>
    <t>031/2014</t>
  </si>
  <si>
    <t>25/03/2014</t>
  </si>
  <si>
    <t>06 meses</t>
  </si>
  <si>
    <t>2.446.374,60</t>
  </si>
  <si>
    <t>TP- 004/2014</t>
  </si>
  <si>
    <t>Execução de serviços de pavimentação em TSD de diversas ruas no bairro Severiano Moraes Filho,neste município.</t>
  </si>
  <si>
    <t>07.308.813/0001-92</t>
  </si>
  <si>
    <t>GL Empreendimentos Lttda</t>
  </si>
  <si>
    <t>017/2014</t>
  </si>
  <si>
    <t>14/03/2014</t>
  </si>
  <si>
    <t>Lote 1 - 268.577,15 Lote 2 - 528.007,22</t>
  </si>
  <si>
    <t>TP- 005/2014</t>
  </si>
  <si>
    <t>Execução de serviços de reforma da Praça Dom Expedito Lopes no bairro de Heliópolis,neste município.</t>
  </si>
  <si>
    <t>018/2014</t>
  </si>
  <si>
    <t>13/03/2014</t>
  </si>
  <si>
    <t>04 MESES</t>
  </si>
  <si>
    <t>116.870,00</t>
  </si>
  <si>
    <t>Conc. - 002/2014</t>
  </si>
  <si>
    <t>Execução de serviços em paralelepípedos calçamento e drenagem de diversas vias  no bairro Magano.</t>
  </si>
  <si>
    <t>CPM Construtora Ltda - EPP</t>
  </si>
  <si>
    <t>037/2014</t>
  </si>
  <si>
    <t>02/042014</t>
  </si>
  <si>
    <t>08 MESES</t>
  </si>
  <si>
    <t>1.826.430,23</t>
  </si>
  <si>
    <t>TP - 006/2014</t>
  </si>
  <si>
    <t>Execução de serviços de pavimentação em TSD emm diversas ruas do bairro Aloisio Pinto,neste município.</t>
  </si>
  <si>
    <t>038/2014</t>
  </si>
  <si>
    <t>31/03/2014</t>
  </si>
  <si>
    <t>515.057,31</t>
  </si>
  <si>
    <t xml:space="preserve"> </t>
  </si>
  <si>
    <t>TOTAL</t>
  </si>
  <si>
    <t>Declaramos que as informações contidas nesta planilha são fidedignas e estão atualizadas até esta data</t>
  </si>
  <si>
    <t>Garanhuns, 15 de abril de 2014.</t>
  </si>
  <si>
    <t>Wanessa Pereira Santos</t>
  </si>
  <si>
    <t>Izaias Régis Neto</t>
  </si>
  <si>
    <t>Fernando Nunes de Souza</t>
  </si>
  <si>
    <t>CPF. 064.624.774-31</t>
  </si>
  <si>
    <t>CPF nº</t>
  </si>
  <si>
    <t>CPF: 000.977.214-68</t>
  </si>
  <si>
    <t>Responsável pelo preenchimento</t>
  </si>
  <si>
    <t>Ordenador de despesa</t>
  </si>
  <si>
    <t>Secretário de Planejamento</t>
  </si>
  <si>
    <t>Nº / ANO</t>
  </si>
  <si>
    <t>07.279.603/0001-13</t>
  </si>
  <si>
    <t xml:space="preserve">Proc. Licitatório 052/2017 Concorrência 001/2017 </t>
  </si>
  <si>
    <t>Creche Pró-Infância Tipo 1 (Padrão FNDE)</t>
  </si>
  <si>
    <t>ID SIMEC 1002373</t>
  </si>
  <si>
    <t xml:space="preserve">FNDE / Prefeitura Municipal </t>
  </si>
  <si>
    <t>04.393.361/0001-04</t>
  </si>
  <si>
    <t>VASCONCELOS E MAGALHÃES EMPREENDIMENTOS LTDA</t>
  </si>
  <si>
    <t>064/2017</t>
  </si>
  <si>
    <t>02/01/2018</t>
  </si>
  <si>
    <t>Em execução</t>
  </si>
  <si>
    <t>072/2015 - SEPLAG</t>
  </si>
  <si>
    <t xml:space="preserve"> SEPLAG – FEM III / Prefeitura Municipal</t>
  </si>
  <si>
    <t>PROC. LICITATÓRIO Nº 026/2019 TOMADA DE PREÇO Nº 003/2019</t>
  </si>
  <si>
    <t>EXECUÇÃO DE OBRAS E SERVIÇOS DE PAVIMENTAÇÃO EM DIVERSAS RUAS DO MUNICÍPIO de LAGOA DE ITAENGA – PE</t>
  </si>
  <si>
    <t>Contrato de Repasse 847875/2017</t>
  </si>
  <si>
    <t>MCIDADES/CAIXA ECONÔMICA FEDERAL</t>
  </si>
  <si>
    <t>094/2019</t>
  </si>
  <si>
    <t>19/07/2019</t>
  </si>
  <si>
    <t>150 DIAS</t>
  </si>
  <si>
    <t>16/12/2019</t>
  </si>
  <si>
    <t>34.454.611,20</t>
  </si>
  <si>
    <t>Declaramos que as informações contidas nesta planilha são fidedignas e estão atualizadas até esta data.</t>
  </si>
  <si>
    <t>JOÃO PAULO DE MEDEIROS</t>
  </si>
  <si>
    <t xml:space="preserve">240 DIAS </t>
  </si>
  <si>
    <t>CONSTRUTORA MATIAS SILVA LTDA</t>
  </si>
  <si>
    <t>UNIDADE: PREFEITURA MUNICIPAL DE LAGOA DE ITAENGA-PE</t>
  </si>
  <si>
    <t>LAGOA DE ITAENGA - PE, 07 DE FEVEREIRO 2022</t>
  </si>
  <si>
    <t>______________________________________________________</t>
  </si>
  <si>
    <t>________________________________________________</t>
  </si>
  <si>
    <t>Finalizada</t>
  </si>
  <si>
    <t>__________________________________________________________</t>
  </si>
  <si>
    <t>Engenheiro Civil – CREA PE Nº 181607604 - 0</t>
  </si>
  <si>
    <t>EXERCÍCIO: 2022</t>
  </si>
  <si>
    <t>PERÍODO REFERENCIAL: MAPA ANUAL DE OBRAS 2022</t>
  </si>
  <si>
    <t>02/09/2022</t>
  </si>
  <si>
    <t>48 MESES</t>
  </si>
  <si>
    <t>PROC. LICITATÓRIO 05/2022 TOMADA DE PREÇO 002/2022</t>
  </si>
  <si>
    <t>EXECUÇÃO DE OBRA EM PAVIMENTO EM PARALELEPÍPEDO NAS COMUNIDADES VILA BOA ESPERANÇA, CAMPO, IRMÃO OLIVEIRA, CENTRO, SAUDADE E NOVA ITAENGA</t>
  </si>
  <si>
    <t>17.331.335/00001-95</t>
  </si>
  <si>
    <t>C&amp;M CONSTRUTORA E PRESTADORA DE SERVIÇO LTDA</t>
  </si>
  <si>
    <t>00022/2022</t>
  </si>
  <si>
    <t>06/06/2022</t>
  </si>
  <si>
    <t>257 DIAS</t>
  </si>
  <si>
    <t>18/02/2023</t>
  </si>
  <si>
    <t>1080 DIAS</t>
  </si>
  <si>
    <t>RECURSOS PRÓPRIOS</t>
  </si>
  <si>
    <t>RESTAURAÇÃO DE PAVIMENTAÇÃO EM PARALELEPÍPEDO EM DIVERSOS BAIRROS DO MUNICÍPIO LAGOA DE ITAENGA</t>
  </si>
  <si>
    <t>DISPENSA DE VALOR 025/2022</t>
  </si>
  <si>
    <t>21.482.226/0001-46</t>
  </si>
  <si>
    <t>C &amp; C CONSTRUTORA E PRESTADORA DE SERVIÇO LTDA</t>
  </si>
  <si>
    <t xml:space="preserve">021/2021 </t>
  </si>
  <si>
    <t>16/12/2022</t>
  </si>
  <si>
    <t>60 DIAS</t>
  </si>
  <si>
    <t>16/02/2023</t>
  </si>
  <si>
    <t>REFORMA DO BANHEIRO PÚBLICO MUNICIPAL</t>
  </si>
  <si>
    <t>DISPENSA DE VALOR 021/2022</t>
  </si>
  <si>
    <t>SOUZA EMPREENDIMENTOS CONSTRUÇÃO E INCORPORAÇÃO IMOBILIÁRIA LTDA</t>
  </si>
  <si>
    <t>35.299.724/0001-62</t>
  </si>
  <si>
    <t>040/2022</t>
  </si>
  <si>
    <t>29/07/2022</t>
  </si>
  <si>
    <t>29/09/2022</t>
  </si>
  <si>
    <t>MARIA DAS GRAÇAS DE ARRUDA SILVA</t>
  </si>
  <si>
    <t>Prefeita - CPF: 216.927.504-53</t>
  </si>
  <si>
    <t>MAPA DEMONSTRATIVO DE OBRAS E SERVIÇOS DE ENGENHARIA REALIZADAS NO EXERCÍCIO (2022) - PREFEITURA</t>
  </si>
  <si>
    <t>FELIPE CAITANO DA SILVA</t>
  </si>
  <si>
    <t xml:space="preserve">Secretário de Infraestrutura, Urbanismo e Habitação </t>
  </si>
  <si>
    <t>LAGOA DE ITAENGA - PE, 01 DE FEVEREIRO 2023</t>
  </si>
  <si>
    <t>MAPA DEMONSTRATIVO DE OBRAS E SERVIÇOS DE ENGENHARIA REALIZADAS NO EXERCÍCIO (2022) - SECRETARIA DE PROMOÇÃO SOCIAL E DIREITOS HUMANOS</t>
  </si>
  <si>
    <t>UNIDADE: FUNDO MUNICIPAL DOS DIREITOS DO IDOSO DE LAGOA DE ITAENGA</t>
  </si>
  <si>
    <t>DISPENSA DE VALOR 006/2022</t>
  </si>
  <si>
    <t>REFORMA DO CENTRO DO IDOSO</t>
  </si>
  <si>
    <t>17.331.335/0001-95</t>
  </si>
  <si>
    <t>C &amp; M CONSTRUTORA E PRESTADORA DE SERVICOS LTDA</t>
  </si>
  <si>
    <t>012/2022</t>
  </si>
  <si>
    <t>01/11/2022</t>
  </si>
  <si>
    <t xml:space="preserve">60 DIAS </t>
  </si>
  <si>
    <t>31/12/2022</t>
  </si>
  <si>
    <t xml:space="preserve">MARLI BARBOSA DA SILVA </t>
  </si>
  <si>
    <t>Secretária Municipal de Promoção Social e Direitos Humanos</t>
  </si>
  <si>
    <t>MAPA DEMONSTRATIVO DE OBRAS E SERVIÇOS DE ENGENHARIA REALIZADAS NO EXERCÍCIO (2022) - SECRETARIA DE SAÚDE</t>
  </si>
  <si>
    <t>UNIDADE: FUNDO MUNICIPAL DE SAÚDE DE LAGOA DE ITAENGA -PE</t>
  </si>
  <si>
    <t>Proc. Licitatório 0012/2020 Tomada de Preço 002/2020</t>
  </si>
  <si>
    <t>CONTRATAÇÃO DE EMPRESA ESPECIALIZADA PARA CONSTRUÇÃO DE UMA UNIDADE BÁSICA DE SAÚDE (UBS) NO BAIRRO DO MOINHO</t>
  </si>
  <si>
    <t xml:space="preserve">RECURSOS PROPRIOS </t>
  </si>
  <si>
    <t>Fundo Municipal de Saúde / FNS</t>
  </si>
  <si>
    <t>-</t>
  </si>
  <si>
    <t>20.520.477/0001-05</t>
  </si>
  <si>
    <t>CONSTRUTORA SENTRA EIRELI EPP</t>
  </si>
  <si>
    <t>030/2020</t>
  </si>
  <si>
    <t>19/10/2020</t>
  </si>
  <si>
    <t>18/03/2021</t>
  </si>
  <si>
    <t xml:space="preserve">365 DIAS </t>
  </si>
  <si>
    <t>___________________________________________________</t>
  </si>
  <si>
    <t>FLÁVIA JANAÍNA MARINHO SPINELLI</t>
  </si>
  <si>
    <t>CPF 014.466.074-10</t>
  </si>
  <si>
    <t>Secretária de Saúde</t>
  </si>
  <si>
    <t>Item 46, Anexo II da Resolução Nº 189/2022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</si>
</sst>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R$-416]\ #,##0.00;[Red]\-[$R$-416]\ #,##0.00"/>
    <numFmt numFmtId="165" formatCode="&quot; R$&quot;#,##0.00\ ;&quot; R$(&quot;#,##0.00\);&quot; R$-&quot;#\ ;@\ "/>
    <numFmt numFmtId="166" formatCode="&quot;R$&quot;\ #,##0.00"/>
    <numFmt numFmtId="167" formatCode="[$R$]\ #,##0.00;[Red]\-[$R$]\ #,##0.00"/>
  </numFmts>
  <fonts count="36">
    <font>
      <sz val="11"/>
      <color rgb="FF000000"/>
      <name val="Arial1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993300"/>
      <name val="Calibri"/>
      <family val="2"/>
      <charset val="1"/>
    </font>
    <font>
      <b/>
      <i/>
      <u/>
      <sz val="11"/>
      <color rgb="FF000000"/>
      <name val="Arial1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6"/>
      <color rgb="FF000000"/>
      <name val="Arial1"/>
      <charset val="1"/>
    </font>
    <font>
      <b/>
      <sz val="18"/>
      <color rgb="FF003366"/>
      <name val="Cambria"/>
      <family val="1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8"/>
      <color rgb="FF000000"/>
      <name val="Arial2"/>
      <charset val="1"/>
    </font>
    <font>
      <b/>
      <sz val="14"/>
      <color rgb="FF000000"/>
      <name val="Arial2"/>
      <charset val="1"/>
    </font>
    <font>
      <b/>
      <sz val="14"/>
      <color rgb="FFFF0000"/>
      <name val="Arial2"/>
      <charset val="1"/>
    </font>
    <font>
      <b/>
      <sz val="10"/>
      <color rgb="FF000000"/>
      <name val="Arial2"/>
      <charset val="1"/>
    </font>
    <font>
      <sz val="10"/>
      <color rgb="FF000000"/>
      <name val="Arial2"/>
      <charset val="1"/>
    </font>
    <font>
      <b/>
      <sz val="10"/>
      <color rgb="FFFF0000"/>
      <name val="Arial2"/>
      <charset val="1"/>
    </font>
    <font>
      <sz val="10"/>
      <color rgb="FF000000"/>
      <name val="Arial1"/>
      <charset val="1"/>
    </font>
    <font>
      <b/>
      <sz val="8"/>
      <color rgb="FF000000"/>
      <name val="Arial2"/>
      <charset val="1"/>
    </font>
    <font>
      <sz val="9"/>
      <color rgb="FF000000"/>
      <name val="Arial2"/>
      <charset val="1"/>
    </font>
    <font>
      <sz val="10"/>
      <color rgb="FF000000"/>
      <name val="Segoe UI"/>
      <family val="2"/>
      <charset val="1"/>
    </font>
    <font>
      <b/>
      <sz val="9"/>
      <color rgb="FF000000"/>
      <name val="Arial2"/>
      <charset val="1"/>
    </font>
    <font>
      <b/>
      <sz val="11"/>
      <color rgb="FF000000"/>
      <name val="Arial1"/>
      <charset val="1"/>
    </font>
    <font>
      <sz val="11"/>
      <color rgb="FF000000"/>
      <name val="Arial1"/>
      <charset val="1"/>
    </font>
    <font>
      <sz val="8"/>
      <name val="Arial1"/>
      <charset val="1"/>
    </font>
    <font>
      <sz val="11"/>
      <color rgb="FF000000"/>
      <name val="Arial"/>
      <family val="2"/>
    </font>
    <font>
      <b/>
      <sz val="9"/>
      <color rgb="FF000000"/>
      <name val="Arial2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E6E6E6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E6E6E6"/>
        <bgColor rgb="FFFFFFFF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333333"/>
      </left>
      <right style="hair">
        <color rgb="FF333333"/>
      </right>
      <top style="hair">
        <color rgb="FF333333"/>
      </top>
      <bottom style="hair">
        <color rgb="FF333333"/>
      </bottom>
      <diagonal/>
    </border>
    <border>
      <left/>
      <right/>
      <top/>
      <bottom style="hair">
        <color rgb="FFFF990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 style="hair">
        <color rgb="FF333399"/>
      </top>
      <bottom style="hair">
        <color rgb="FF333399"/>
      </bottom>
      <diagonal/>
    </border>
    <border>
      <left/>
      <right/>
      <top/>
      <bottom style="hair">
        <color rgb="FF333399"/>
      </bottom>
      <diagonal/>
    </border>
    <border>
      <left/>
      <right/>
      <top/>
      <bottom style="hair">
        <color rgb="FFC0C0C0"/>
      </bottom>
      <diagonal/>
    </border>
    <border>
      <left/>
      <right/>
      <top/>
      <bottom style="hair">
        <color rgb="FF0066C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7">
    <xf numFmtId="0" fontId="0" fillId="0" borderId="0"/>
    <xf numFmtId="165" fontId="32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4" borderId="0" applyBorder="0" applyProtection="0"/>
    <xf numFmtId="0" fontId="4" fillId="16" borderId="1" applyProtection="0"/>
    <xf numFmtId="0" fontId="5" fillId="17" borderId="2" applyProtection="0"/>
    <xf numFmtId="0" fontId="6" fillId="0" borderId="3" applyProtection="0"/>
    <xf numFmtId="0" fontId="7" fillId="7" borderId="1" applyProtection="0"/>
    <xf numFmtId="0" fontId="8" fillId="3" borderId="0" applyBorder="0" applyProtection="0"/>
    <xf numFmtId="0" fontId="9" fillId="18" borderId="0" applyBorder="0" applyProtection="0"/>
    <xf numFmtId="0" fontId="32" fillId="19" borderId="4" applyProtection="0"/>
    <xf numFmtId="0" fontId="10" fillId="0" borderId="0" applyBorder="0" applyProtection="0"/>
    <xf numFmtId="164" fontId="10" fillId="0" borderId="0" applyBorder="0" applyProtection="0"/>
    <xf numFmtId="0" fontId="11" fillId="16" borderId="2" applyProtection="0"/>
    <xf numFmtId="0" fontId="12" fillId="0" borderId="0" applyBorder="0" applyProtection="0"/>
    <xf numFmtId="0" fontId="13" fillId="0" borderId="0" applyBorder="0" applyProtection="0"/>
    <xf numFmtId="0" fontId="14" fillId="0" borderId="5" applyProtection="0"/>
    <xf numFmtId="0" fontId="15" fillId="0" borderId="0" applyBorder="0" applyProtection="0">
      <alignment horizontal="center"/>
    </xf>
    <xf numFmtId="0" fontId="16" fillId="0" borderId="0" applyBorder="0" applyProtection="0"/>
    <xf numFmtId="0" fontId="17" fillId="0" borderId="6" applyProtection="0"/>
    <xf numFmtId="0" fontId="18" fillId="0" borderId="7" applyProtection="0"/>
    <xf numFmtId="0" fontId="19" fillId="0" borderId="8" applyProtection="0"/>
    <xf numFmtId="0" fontId="19" fillId="0" borderId="0" applyBorder="0" applyProtection="0"/>
    <xf numFmtId="0" fontId="15" fillId="0" borderId="0" applyBorder="0" applyProtection="0">
      <alignment horizontal="center" textRotation="90"/>
    </xf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3" borderId="0" applyBorder="0" applyProtection="0"/>
  </cellStyleXfs>
  <cellXfs count="207">
    <xf numFmtId="0" fontId="0" fillId="0" borderId="0" xfId="0"/>
    <xf numFmtId="49" fontId="24" fillId="0" borderId="0" xfId="0" applyNumberFormat="1" applyFont="1" applyAlignment="1">
      <alignment horizontal="center" vertical="top" wrapText="1"/>
    </xf>
    <xf numFmtId="49" fontId="20" fillId="0" borderId="0" xfId="0" applyNumberFormat="1" applyFont="1" applyAlignment="1">
      <alignment horizontal="center" vertical="top" wrapText="1"/>
    </xf>
    <xf numFmtId="49" fontId="20" fillId="0" borderId="0" xfId="0" applyNumberFormat="1" applyFont="1" applyAlignment="1">
      <alignment vertical="top" wrapText="1"/>
    </xf>
    <xf numFmtId="49" fontId="21" fillId="0" borderId="0" xfId="0" applyNumberFormat="1" applyFont="1" applyAlignment="1">
      <alignment vertical="top" wrapText="1"/>
    </xf>
    <xf numFmtId="49" fontId="21" fillId="0" borderId="9" xfId="0" applyNumberFormat="1" applyFont="1" applyBorder="1" applyAlignment="1">
      <alignment horizontal="center" vertical="top" wrapText="1"/>
    </xf>
    <xf numFmtId="49" fontId="20" fillId="0" borderId="9" xfId="0" applyNumberFormat="1" applyFont="1" applyBorder="1" applyAlignment="1">
      <alignment horizontal="center" vertical="top" wrapText="1"/>
    </xf>
    <xf numFmtId="49" fontId="23" fillId="16" borderId="9" xfId="0" applyNumberFormat="1" applyFont="1" applyFill="1" applyBorder="1" applyAlignment="1">
      <alignment horizontal="left" vertical="top"/>
    </xf>
    <xf numFmtId="49" fontId="24" fillId="16" borderId="9" xfId="0" applyNumberFormat="1" applyFont="1" applyFill="1" applyBorder="1" applyAlignment="1">
      <alignment horizontal="left" vertical="top"/>
    </xf>
    <xf numFmtId="49" fontId="24" fillId="16" borderId="9" xfId="0" applyNumberFormat="1" applyFont="1" applyFill="1" applyBorder="1" applyAlignment="1">
      <alignment horizontal="left" vertical="top" wrapText="1"/>
    </xf>
    <xf numFmtId="49" fontId="23" fillId="0" borderId="9" xfId="0" applyNumberFormat="1" applyFont="1" applyBorder="1" applyAlignment="1">
      <alignment horizontal="center" vertical="top" wrapText="1"/>
    </xf>
    <xf numFmtId="49" fontId="24" fillId="0" borderId="9" xfId="0" applyNumberFormat="1" applyFont="1" applyBorder="1" applyAlignment="1">
      <alignment horizontal="left" vertical="top" wrapText="1"/>
    </xf>
    <xf numFmtId="49" fontId="23" fillId="0" borderId="0" xfId="0" applyNumberFormat="1" applyFont="1" applyAlignment="1">
      <alignment vertical="top" wrapText="1"/>
    </xf>
    <xf numFmtId="49" fontId="23" fillId="0" borderId="9" xfId="0" applyNumberFormat="1" applyFont="1" applyBorder="1" applyAlignment="1">
      <alignment horizontal="left" vertical="top" wrapText="1"/>
    </xf>
    <xf numFmtId="49" fontId="26" fillId="0" borderId="9" xfId="0" applyNumberFormat="1" applyFont="1" applyBorder="1" applyAlignment="1">
      <alignment horizontal="center" vertical="top" wrapText="1"/>
    </xf>
    <xf numFmtId="49" fontId="26" fillId="0" borderId="0" xfId="0" applyNumberFormat="1" applyFont="1" applyAlignment="1">
      <alignment vertical="top" wrapText="1"/>
    </xf>
    <xf numFmtId="49" fontId="27" fillId="0" borderId="9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vertical="center" wrapText="1"/>
    </xf>
    <xf numFmtId="49" fontId="28" fillId="24" borderId="9" xfId="0" applyNumberFormat="1" applyFont="1" applyFill="1" applyBorder="1" applyAlignment="1">
      <alignment horizontal="center" vertical="center" wrapText="1"/>
    </xf>
    <xf numFmtId="4" fontId="28" fillId="24" borderId="9" xfId="0" applyNumberFormat="1" applyFont="1" applyFill="1" applyBorder="1" applyAlignment="1">
      <alignment horizontal="center" vertical="center" wrapText="1"/>
    </xf>
    <xf numFmtId="49" fontId="28" fillId="24" borderId="9" xfId="0" applyNumberFormat="1" applyFont="1" applyFill="1" applyBorder="1" applyAlignment="1">
      <alignment horizontal="left" vertical="center" wrapText="1"/>
    </xf>
    <xf numFmtId="165" fontId="28" fillId="24" borderId="9" xfId="1" applyFont="1" applyFill="1" applyBorder="1" applyAlignment="1" applyProtection="1">
      <alignment horizontal="center" vertical="center" wrapText="1"/>
    </xf>
    <xf numFmtId="0" fontId="28" fillId="24" borderId="9" xfId="0" applyFont="1" applyFill="1" applyBorder="1" applyAlignment="1">
      <alignment vertical="center"/>
    </xf>
    <xf numFmtId="0" fontId="28" fillId="24" borderId="9" xfId="0" applyFont="1" applyFill="1" applyBorder="1" applyAlignment="1">
      <alignment vertical="center" wrapText="1"/>
    </xf>
    <xf numFmtId="0" fontId="28" fillId="24" borderId="9" xfId="0" applyFont="1" applyFill="1" applyBorder="1" applyAlignment="1">
      <alignment horizontal="center" vertical="center"/>
    </xf>
    <xf numFmtId="14" fontId="28" fillId="24" borderId="9" xfId="0" applyNumberFormat="1" applyFont="1" applyFill="1" applyBorder="1" applyAlignment="1">
      <alignment horizontal="center" vertical="center"/>
    </xf>
    <xf numFmtId="4" fontId="28" fillId="24" borderId="9" xfId="0" applyNumberFormat="1" applyFont="1" applyFill="1" applyBorder="1" applyAlignment="1">
      <alignment horizontal="center" vertical="center"/>
    </xf>
    <xf numFmtId="4" fontId="28" fillId="24" borderId="9" xfId="0" applyNumberFormat="1" applyFont="1" applyFill="1" applyBorder="1" applyAlignment="1">
      <alignment vertical="center"/>
    </xf>
    <xf numFmtId="0" fontId="28" fillId="24" borderId="9" xfId="0" applyFont="1" applyFill="1" applyBorder="1" applyAlignment="1">
      <alignment horizontal="left" vertical="center" wrapText="1"/>
    </xf>
    <xf numFmtId="0" fontId="28" fillId="24" borderId="9" xfId="0" applyFont="1" applyFill="1" applyBorder="1" applyAlignment="1">
      <alignment horizontal="center" vertical="center" wrapText="1"/>
    </xf>
    <xf numFmtId="0" fontId="0" fillId="25" borderId="0" xfId="0" applyFill="1"/>
    <xf numFmtId="0" fontId="28" fillId="21" borderId="9" xfId="0" applyFont="1" applyFill="1" applyBorder="1" applyAlignment="1">
      <alignment vertical="center"/>
    </xf>
    <xf numFmtId="0" fontId="28" fillId="21" borderId="9" xfId="0" applyFont="1" applyFill="1" applyBorder="1" applyAlignment="1">
      <alignment vertical="center" wrapText="1"/>
    </xf>
    <xf numFmtId="49" fontId="28" fillId="21" borderId="9" xfId="0" applyNumberFormat="1" applyFont="1" applyFill="1" applyBorder="1" applyAlignment="1">
      <alignment horizontal="center" vertical="center" wrapText="1"/>
    </xf>
    <xf numFmtId="0" fontId="28" fillId="21" borderId="9" xfId="0" applyFont="1" applyFill="1" applyBorder="1" applyAlignment="1">
      <alignment horizontal="center" vertical="center" wrapText="1"/>
    </xf>
    <xf numFmtId="0" fontId="28" fillId="21" borderId="9" xfId="0" applyFont="1" applyFill="1" applyBorder="1" applyAlignment="1">
      <alignment horizontal="center" vertical="center"/>
    </xf>
    <xf numFmtId="14" fontId="28" fillId="21" borderId="9" xfId="0" applyNumberFormat="1" applyFont="1" applyFill="1" applyBorder="1" applyAlignment="1">
      <alignment horizontal="center" vertical="center"/>
    </xf>
    <xf numFmtId="4" fontId="28" fillId="21" borderId="9" xfId="0" applyNumberFormat="1" applyFont="1" applyFill="1" applyBorder="1" applyAlignment="1">
      <alignment horizontal="center" vertical="center"/>
    </xf>
    <xf numFmtId="4" fontId="28" fillId="21" borderId="9" xfId="0" applyNumberFormat="1" applyFont="1" applyFill="1" applyBorder="1" applyAlignment="1">
      <alignment vertical="center"/>
    </xf>
    <xf numFmtId="49" fontId="28" fillId="21" borderId="9" xfId="0" applyNumberFormat="1" applyFont="1" applyFill="1" applyBorder="1" applyAlignment="1">
      <alignment horizontal="left" vertical="center" wrapText="1"/>
    </xf>
    <xf numFmtId="14" fontId="28" fillId="21" borderId="9" xfId="0" applyNumberFormat="1" applyFont="1" applyFill="1" applyBorder="1" applyAlignment="1">
      <alignment vertical="center"/>
    </xf>
    <xf numFmtId="14" fontId="28" fillId="24" borderId="9" xfId="0" applyNumberFormat="1" applyFont="1" applyFill="1" applyBorder="1" applyAlignment="1">
      <alignment vertical="center"/>
    </xf>
    <xf numFmtId="49" fontId="28" fillId="24" borderId="0" xfId="0" applyNumberFormat="1" applyFont="1" applyFill="1" applyAlignment="1">
      <alignment horizontal="center" vertical="center" wrapText="1"/>
    </xf>
    <xf numFmtId="4" fontId="28" fillId="21" borderId="9" xfId="0" applyNumberFormat="1" applyFont="1" applyFill="1" applyBorder="1" applyAlignment="1">
      <alignment horizontal="center" vertical="center" wrapText="1"/>
    </xf>
    <xf numFmtId="49" fontId="28" fillId="24" borderId="10" xfId="0" applyNumberFormat="1" applyFont="1" applyFill="1" applyBorder="1" applyAlignment="1">
      <alignment horizontal="center" vertical="center" wrapText="1"/>
    </xf>
    <xf numFmtId="49" fontId="28" fillId="24" borderId="10" xfId="0" applyNumberFormat="1" applyFont="1" applyFill="1" applyBorder="1" applyAlignment="1">
      <alignment horizontal="left" vertical="center" wrapText="1"/>
    </xf>
    <xf numFmtId="0" fontId="28" fillId="24" borderId="10" xfId="0" applyFont="1" applyFill="1" applyBorder="1" applyAlignment="1">
      <alignment vertical="center"/>
    </xf>
    <xf numFmtId="4" fontId="28" fillId="24" borderId="10" xfId="0" applyNumberFormat="1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left" vertical="center"/>
    </xf>
    <xf numFmtId="49" fontId="28" fillId="25" borderId="10" xfId="0" applyNumberFormat="1" applyFont="1" applyFill="1" applyBorder="1" applyAlignment="1">
      <alignment horizontal="center" vertical="center" wrapText="1"/>
    </xf>
    <xf numFmtId="49" fontId="28" fillId="25" borderId="10" xfId="0" applyNumberFormat="1" applyFont="1" applyFill="1" applyBorder="1" applyAlignment="1">
      <alignment horizontal="left" vertical="center" wrapText="1"/>
    </xf>
    <xf numFmtId="3" fontId="28" fillId="25" borderId="10" xfId="0" applyNumberFormat="1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vertical="center"/>
    </xf>
    <xf numFmtId="4" fontId="28" fillId="25" borderId="10" xfId="0" applyNumberFormat="1" applyFont="1" applyFill="1" applyBorder="1" applyAlignment="1">
      <alignment horizontal="center" vertical="center" wrapText="1"/>
    </xf>
    <xf numFmtId="49" fontId="28" fillId="21" borderId="10" xfId="0" applyNumberFormat="1" applyFont="1" applyFill="1" applyBorder="1" applyAlignment="1">
      <alignment horizontal="center" vertical="center" wrapText="1"/>
    </xf>
    <xf numFmtId="49" fontId="28" fillId="21" borderId="10" xfId="0" applyNumberFormat="1" applyFont="1" applyFill="1" applyBorder="1" applyAlignment="1">
      <alignment horizontal="left" vertical="center" wrapText="1"/>
    </xf>
    <xf numFmtId="3" fontId="28" fillId="21" borderId="10" xfId="0" applyNumberFormat="1" applyFont="1" applyFill="1" applyBorder="1" applyAlignment="1">
      <alignment horizontal="center" vertical="center" wrapText="1"/>
    </xf>
    <xf numFmtId="0" fontId="28" fillId="21" borderId="10" xfId="0" applyFont="1" applyFill="1" applyBorder="1" applyAlignment="1">
      <alignment vertical="center"/>
    </xf>
    <xf numFmtId="4" fontId="28" fillId="21" borderId="10" xfId="0" applyNumberFormat="1" applyFont="1" applyFill="1" applyBorder="1" applyAlignment="1">
      <alignment horizontal="center" vertical="center" wrapText="1"/>
    </xf>
    <xf numFmtId="49" fontId="20" fillId="25" borderId="0" xfId="0" applyNumberFormat="1" applyFont="1" applyFill="1" applyAlignment="1">
      <alignment vertical="top" wrapText="1"/>
    </xf>
    <xf numFmtId="49" fontId="28" fillId="16" borderId="9" xfId="0" applyNumberFormat="1" applyFont="1" applyFill="1" applyBorder="1" applyAlignment="1">
      <alignment horizontal="center" vertical="top" wrapText="1"/>
    </xf>
    <xf numFmtId="49" fontId="28" fillId="0" borderId="9" xfId="0" applyNumberFormat="1" applyFont="1" applyBorder="1" applyAlignment="1">
      <alignment horizontal="center" vertical="top" wrapText="1"/>
    </xf>
    <xf numFmtId="4" fontId="28" fillId="0" borderId="9" xfId="0" applyNumberFormat="1" applyFont="1" applyBorder="1" applyAlignment="1">
      <alignment horizontal="center" vertical="top" wrapText="1"/>
    </xf>
    <xf numFmtId="0" fontId="29" fillId="0" borderId="0" xfId="0" applyFont="1"/>
    <xf numFmtId="49" fontId="28" fillId="0" borderId="0" xfId="0" applyNumberFormat="1" applyFont="1" applyAlignment="1">
      <alignment horizontal="center" vertical="top" wrapText="1"/>
    </xf>
    <xf numFmtId="49" fontId="20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vertical="top"/>
    </xf>
    <xf numFmtId="49" fontId="20" fillId="0" borderId="0" xfId="0" applyNumberFormat="1" applyFont="1" applyAlignment="1">
      <alignment horizontal="left" vertical="top" wrapText="1"/>
    </xf>
    <xf numFmtId="49" fontId="28" fillId="0" borderId="0" xfId="0" applyNumberFormat="1" applyFont="1" applyAlignment="1">
      <alignment horizontal="left" vertical="top" wrapText="1"/>
    </xf>
    <xf numFmtId="49" fontId="24" fillId="0" borderId="0" xfId="0" applyNumberFormat="1" applyFont="1" applyAlignment="1">
      <alignment horizontal="left" vertical="top" wrapText="1"/>
    </xf>
    <xf numFmtId="49" fontId="28" fillId="0" borderId="0" xfId="0" applyNumberFormat="1" applyFont="1" applyAlignment="1">
      <alignment vertical="top" wrapText="1"/>
    </xf>
    <xf numFmtId="49" fontId="28" fillId="26" borderId="9" xfId="0" applyNumberFormat="1" applyFont="1" applyFill="1" applyBorder="1" applyAlignment="1">
      <alignment horizontal="center" vertical="top" wrapText="1"/>
    </xf>
    <xf numFmtId="4" fontId="28" fillId="26" borderId="9" xfId="0" applyNumberFormat="1" applyFont="1" applyFill="1" applyBorder="1" applyAlignment="1">
      <alignment horizontal="center" vertical="top" wrapText="1"/>
    </xf>
    <xf numFmtId="49" fontId="30" fillId="26" borderId="9" xfId="0" applyNumberFormat="1" applyFont="1" applyFill="1" applyBorder="1" applyAlignment="1">
      <alignment horizontal="center" vertical="top" wrapText="1"/>
    </xf>
    <xf numFmtId="4" fontId="28" fillId="25" borderId="0" xfId="0" applyNumberFormat="1" applyFont="1" applyFill="1" applyAlignment="1">
      <alignment horizontal="center" vertical="center" wrapText="1"/>
    </xf>
    <xf numFmtId="49" fontId="24" fillId="25" borderId="0" xfId="0" applyNumberFormat="1" applyFont="1" applyFill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49" fontId="27" fillId="17" borderId="12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top" wrapText="1"/>
    </xf>
    <xf numFmtId="49" fontId="20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4" fontId="20" fillId="27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28" fillId="26" borderId="12" xfId="0" applyNumberFormat="1" applyFont="1" applyFill="1" applyBorder="1" applyAlignment="1">
      <alignment horizontal="center" vertical="center" wrapText="1"/>
    </xf>
    <xf numFmtId="164" fontId="30" fillId="26" borderId="12" xfId="0" applyNumberFormat="1" applyFont="1" applyFill="1" applyBorder="1" applyAlignment="1">
      <alignment horizontal="center" vertical="center" wrapText="1"/>
    </xf>
    <xf numFmtId="4" fontId="28" fillId="26" borderId="12" xfId="0" applyNumberFormat="1" applyFont="1" applyFill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top" wrapText="1"/>
    </xf>
    <xf numFmtId="164" fontId="20" fillId="0" borderId="18" xfId="0" applyNumberFormat="1" applyFont="1" applyBorder="1" applyAlignment="1">
      <alignment horizontal="center" vertical="center" wrapText="1"/>
    </xf>
    <xf numFmtId="164" fontId="30" fillId="26" borderId="18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26" fillId="0" borderId="16" xfId="0" applyFont="1" applyBorder="1"/>
    <xf numFmtId="0" fontId="26" fillId="0" borderId="0" xfId="0" applyFont="1"/>
    <xf numFmtId="0" fontId="26" fillId="0" borderId="17" xfId="0" applyFont="1" applyBorder="1"/>
    <xf numFmtId="49" fontId="24" fillId="0" borderId="17" xfId="0" applyNumberFormat="1" applyFont="1" applyBorder="1" applyAlignment="1">
      <alignment horizontal="center"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166" fontId="20" fillId="0" borderId="0" xfId="0" applyNumberFormat="1" applyFont="1" applyAlignment="1">
      <alignment vertical="center" wrapText="1"/>
    </xf>
    <xf numFmtId="49" fontId="20" fillId="0" borderId="26" xfId="0" applyNumberFormat="1" applyFont="1" applyBorder="1" applyAlignment="1">
      <alignment horizontal="center" vertical="top" wrapText="1"/>
    </xf>
    <xf numFmtId="49" fontId="20" fillId="0" borderId="26" xfId="0" applyNumberFormat="1" applyFont="1" applyBorder="1" applyAlignment="1">
      <alignment horizontal="center" vertical="center" wrapText="1"/>
    </xf>
    <xf numFmtId="49" fontId="28" fillId="26" borderId="26" xfId="0" applyNumberFormat="1" applyFont="1" applyFill="1" applyBorder="1" applyAlignment="1">
      <alignment horizontal="center" vertical="top" wrapText="1"/>
    </xf>
    <xf numFmtId="0" fontId="31" fillId="0" borderId="17" xfId="0" applyFont="1" applyBorder="1" applyAlignment="1">
      <alignment vertical="center"/>
    </xf>
    <xf numFmtId="166" fontId="35" fillId="26" borderId="12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1" fillId="0" borderId="1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49" fontId="20" fillId="0" borderId="45" xfId="0" applyNumberFormat="1" applyFont="1" applyBorder="1" applyAlignment="1">
      <alignment horizontal="center" vertical="center" wrapText="1"/>
    </xf>
    <xf numFmtId="167" fontId="20" fillId="0" borderId="12" xfId="0" applyNumberFormat="1" applyFont="1" applyBorder="1" applyAlignment="1">
      <alignment horizontal="center" vertical="center" wrapText="1"/>
    </xf>
    <xf numFmtId="164" fontId="20" fillId="0" borderId="46" xfId="0" applyNumberFormat="1" applyFont="1" applyBorder="1" applyAlignment="1">
      <alignment horizontal="center" vertical="center" wrapText="1"/>
    </xf>
    <xf numFmtId="49" fontId="28" fillId="26" borderId="45" xfId="0" applyNumberFormat="1" applyFont="1" applyFill="1" applyBorder="1" applyAlignment="1">
      <alignment horizontal="center" vertical="top" wrapText="1"/>
    </xf>
    <xf numFmtId="49" fontId="28" fillId="26" borderId="12" xfId="0" applyNumberFormat="1" applyFont="1" applyFill="1" applyBorder="1" applyAlignment="1">
      <alignment horizontal="center" vertical="top" wrapText="1"/>
    </xf>
    <xf numFmtId="166" fontId="28" fillId="26" borderId="12" xfId="0" applyNumberFormat="1" applyFont="1" applyFill="1" applyBorder="1" applyAlignment="1">
      <alignment horizontal="center" vertical="center" wrapText="1"/>
    </xf>
    <xf numFmtId="164" fontId="28" fillId="26" borderId="12" xfId="0" applyNumberFormat="1" applyFont="1" applyFill="1" applyBorder="1" applyAlignment="1">
      <alignment horizontal="center" vertical="center" wrapText="1"/>
    </xf>
    <xf numFmtId="164" fontId="28" fillId="26" borderId="4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40" xfId="0" applyBorder="1"/>
    <xf numFmtId="0" fontId="0" fillId="0" borderId="41" xfId="0" applyBorder="1"/>
    <xf numFmtId="0" fontId="31" fillId="0" borderId="41" xfId="0" applyFont="1" applyBorder="1" applyAlignment="1">
      <alignment vertical="center"/>
    </xf>
    <xf numFmtId="0" fontId="26" fillId="0" borderId="40" xfId="0" applyFont="1" applyBorder="1"/>
    <xf numFmtId="49" fontId="23" fillId="25" borderId="0" xfId="0" applyNumberFormat="1" applyFont="1" applyFill="1" applyAlignment="1">
      <alignment vertical="top" wrapText="1"/>
    </xf>
    <xf numFmtId="0" fontId="26" fillId="0" borderId="41" xfId="0" applyFont="1" applyBorder="1"/>
    <xf numFmtId="49" fontId="24" fillId="0" borderId="41" xfId="0" applyNumberFormat="1" applyFont="1" applyBorder="1" applyAlignment="1">
      <alignment horizontal="center" vertical="top" wrapText="1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49" fontId="21" fillId="16" borderId="9" xfId="0" applyNumberFormat="1" applyFont="1" applyFill="1" applyBorder="1" applyAlignment="1">
      <alignment horizontal="center" vertical="top" wrapText="1"/>
    </xf>
    <xf numFmtId="49" fontId="23" fillId="16" borderId="9" xfId="0" applyNumberFormat="1" applyFont="1" applyFill="1" applyBorder="1" applyAlignment="1">
      <alignment horizontal="left" vertical="top" wrapText="1"/>
    </xf>
    <xf numFmtId="49" fontId="27" fillId="0" borderId="9" xfId="0" applyNumberFormat="1" applyFont="1" applyBorder="1" applyAlignment="1">
      <alignment horizontal="center" vertical="center" wrapText="1"/>
    </xf>
    <xf numFmtId="49" fontId="28" fillId="16" borderId="9" xfId="0" applyNumberFormat="1" applyFont="1" applyFill="1" applyBorder="1" applyAlignment="1">
      <alignment horizontal="center" vertical="top" wrapText="1"/>
    </xf>
    <xf numFmtId="49" fontId="23" fillId="21" borderId="11" xfId="0" applyNumberFormat="1" applyFont="1" applyFill="1" applyBorder="1" applyAlignment="1">
      <alignment horizontal="center" vertical="top" wrapText="1"/>
    </xf>
    <xf numFmtId="49" fontId="23" fillId="0" borderId="0" xfId="0" applyNumberFormat="1" applyFont="1" applyAlignment="1">
      <alignment horizontal="center" vertical="top" wrapText="1"/>
    </xf>
    <xf numFmtId="49" fontId="26" fillId="21" borderId="0" xfId="0" applyNumberFormat="1" applyFont="1" applyFill="1" applyAlignment="1">
      <alignment horizontal="center" vertical="top" wrapText="1"/>
    </xf>
    <xf numFmtId="49" fontId="24" fillId="21" borderId="0" xfId="0" applyNumberFormat="1" applyFont="1" applyFill="1" applyAlignment="1">
      <alignment horizontal="left" vertical="top" wrapText="1"/>
    </xf>
    <xf numFmtId="49" fontId="28" fillId="21" borderId="0" xfId="0" applyNumberFormat="1" applyFont="1" applyFill="1" applyAlignment="1">
      <alignment horizontal="center" vertical="top" wrapText="1"/>
    </xf>
    <xf numFmtId="49" fontId="24" fillId="0" borderId="0" xfId="0" applyNumberFormat="1" applyFont="1" applyAlignment="1">
      <alignment horizontal="center" vertical="top" wrapText="1"/>
    </xf>
    <xf numFmtId="49" fontId="30" fillId="26" borderId="9" xfId="0" applyNumberFormat="1" applyFont="1" applyFill="1" applyBorder="1" applyAlignment="1">
      <alignment horizontal="center" vertical="top" wrapText="1"/>
    </xf>
    <xf numFmtId="49" fontId="23" fillId="0" borderId="16" xfId="0" applyNumberFormat="1" applyFont="1" applyBorder="1" applyAlignment="1">
      <alignment horizontal="center" vertical="top" wrapText="1"/>
    </xf>
    <xf numFmtId="49" fontId="23" fillId="0" borderId="17" xfId="0" applyNumberFormat="1" applyFont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34" fillId="0" borderId="16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31" fillId="0" borderId="16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49" fontId="27" fillId="17" borderId="12" xfId="0" applyNumberFormat="1" applyFont="1" applyFill="1" applyBorder="1" applyAlignment="1">
      <alignment horizontal="center" vertical="center" wrapText="1"/>
    </xf>
    <xf numFmtId="49" fontId="27" fillId="17" borderId="18" xfId="0" applyNumberFormat="1" applyFont="1" applyFill="1" applyBorder="1" applyAlignment="1">
      <alignment horizontal="center" vertical="center" wrapText="1"/>
    </xf>
    <xf numFmtId="49" fontId="27" fillId="17" borderId="26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right"/>
    </xf>
    <xf numFmtId="0" fontId="0" fillId="0" borderId="0" xfId="0" applyAlignment="1">
      <alignment horizontal="right"/>
    </xf>
    <xf numFmtId="49" fontId="20" fillId="0" borderId="23" xfId="0" applyNumberFormat="1" applyFont="1" applyBorder="1" applyAlignment="1">
      <alignment horizontal="center" vertical="top" wrapText="1"/>
    </xf>
    <xf numFmtId="49" fontId="20" fillId="0" borderId="24" xfId="0" applyNumberFormat="1" applyFont="1" applyBorder="1" applyAlignment="1">
      <alignment horizontal="center" vertical="top" wrapText="1"/>
    </xf>
    <xf numFmtId="49" fontId="20" fillId="0" borderId="25" xfId="0" applyNumberFormat="1" applyFont="1" applyBorder="1" applyAlignment="1">
      <alignment horizontal="center" vertical="top" wrapText="1"/>
    </xf>
    <xf numFmtId="49" fontId="21" fillId="0" borderId="16" xfId="0" applyNumberFormat="1" applyFont="1" applyBorder="1" applyAlignment="1">
      <alignment horizontal="center" vertical="top" wrapText="1"/>
    </xf>
    <xf numFmtId="49" fontId="21" fillId="0" borderId="0" xfId="0" applyNumberFormat="1" applyFont="1" applyAlignment="1">
      <alignment horizontal="center" vertical="top" wrapText="1"/>
    </xf>
    <xf numFmtId="49" fontId="21" fillId="0" borderId="17" xfId="0" applyNumberFormat="1" applyFont="1" applyBorder="1" applyAlignment="1">
      <alignment horizontal="center" vertical="top" wrapText="1"/>
    </xf>
    <xf numFmtId="49" fontId="23" fillId="25" borderId="16" xfId="0" applyNumberFormat="1" applyFont="1" applyFill="1" applyBorder="1" applyAlignment="1">
      <alignment horizontal="center" vertical="top"/>
    </xf>
    <xf numFmtId="49" fontId="23" fillId="25" borderId="0" xfId="0" applyNumberFormat="1" applyFont="1" applyFill="1" applyAlignment="1">
      <alignment horizontal="center" vertical="top"/>
    </xf>
    <xf numFmtId="49" fontId="23" fillId="25" borderId="17" xfId="0" applyNumberFormat="1" applyFont="1" applyFill="1" applyBorder="1" applyAlignment="1">
      <alignment horizontal="center" vertical="top"/>
    </xf>
    <xf numFmtId="49" fontId="23" fillId="25" borderId="16" xfId="0" applyNumberFormat="1" applyFont="1" applyFill="1" applyBorder="1" applyAlignment="1">
      <alignment horizontal="center" vertical="top" wrapText="1"/>
    </xf>
    <xf numFmtId="49" fontId="23" fillId="25" borderId="0" xfId="0" applyNumberFormat="1" applyFont="1" applyFill="1" applyAlignment="1">
      <alignment horizontal="center" vertical="top" wrapText="1"/>
    </xf>
    <xf numFmtId="49" fontId="23" fillId="25" borderId="17" xfId="0" applyNumberFormat="1" applyFont="1" applyFill="1" applyBorder="1" applyAlignment="1">
      <alignment horizontal="center" vertical="top" wrapText="1"/>
    </xf>
    <xf numFmtId="49" fontId="21" fillId="16" borderId="13" xfId="0" applyNumberFormat="1" applyFont="1" applyFill="1" applyBorder="1" applyAlignment="1">
      <alignment horizontal="center" vertical="top" wrapText="1"/>
    </xf>
    <xf numFmtId="49" fontId="21" fillId="16" borderId="14" xfId="0" applyNumberFormat="1" applyFont="1" applyFill="1" applyBorder="1" applyAlignment="1">
      <alignment horizontal="center" vertical="top" wrapText="1"/>
    </xf>
    <xf numFmtId="49" fontId="21" fillId="16" borderId="15" xfId="0" applyNumberFormat="1" applyFont="1" applyFill="1" applyBorder="1" applyAlignment="1">
      <alignment horizontal="center" vertical="top" wrapText="1"/>
    </xf>
    <xf numFmtId="49" fontId="30" fillId="26" borderId="30" xfId="0" applyNumberFormat="1" applyFont="1" applyFill="1" applyBorder="1" applyAlignment="1">
      <alignment horizontal="right" vertical="center" wrapText="1"/>
    </xf>
    <xf numFmtId="49" fontId="30" fillId="26" borderId="27" xfId="0" applyNumberFormat="1" applyFont="1" applyFill="1" applyBorder="1" applyAlignment="1">
      <alignment horizontal="right" vertical="center" wrapText="1"/>
    </xf>
    <xf numFmtId="49" fontId="30" fillId="26" borderId="31" xfId="0" applyNumberFormat="1" applyFont="1" applyFill="1" applyBorder="1" applyAlignment="1">
      <alignment horizontal="right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49" fontId="23" fillId="25" borderId="40" xfId="0" applyNumberFormat="1" applyFont="1" applyFill="1" applyBorder="1" applyAlignment="1">
      <alignment horizontal="center" vertical="top" wrapText="1"/>
    </xf>
    <xf numFmtId="49" fontId="23" fillId="25" borderId="41" xfId="0" applyNumberFormat="1" applyFont="1" applyFill="1" applyBorder="1" applyAlignment="1">
      <alignment horizontal="center" vertical="top" wrapText="1"/>
    </xf>
    <xf numFmtId="49" fontId="20" fillId="0" borderId="32" xfId="0" applyNumberFormat="1" applyFont="1" applyBorder="1" applyAlignment="1">
      <alignment horizontal="center" vertical="top" wrapText="1"/>
    </xf>
    <xf numFmtId="49" fontId="20" fillId="0" borderId="33" xfId="0" applyNumberFormat="1" applyFont="1" applyBorder="1" applyAlignment="1">
      <alignment horizontal="center" vertical="top" wrapText="1"/>
    </xf>
    <xf numFmtId="49" fontId="20" fillId="0" borderId="34" xfId="0" applyNumberFormat="1" applyFont="1" applyBorder="1" applyAlignment="1">
      <alignment horizontal="center" vertical="top" wrapText="1"/>
    </xf>
    <xf numFmtId="49" fontId="21" fillId="16" borderId="35" xfId="0" applyNumberFormat="1" applyFont="1" applyFill="1" applyBorder="1" applyAlignment="1">
      <alignment horizontal="center" vertical="top" wrapText="1"/>
    </xf>
    <xf numFmtId="49" fontId="21" fillId="16" borderId="36" xfId="0" applyNumberFormat="1" applyFont="1" applyFill="1" applyBorder="1" applyAlignment="1">
      <alignment horizontal="center" vertical="top" wrapText="1"/>
    </xf>
    <xf numFmtId="49" fontId="21" fillId="16" borderId="37" xfId="0" applyNumberFormat="1" applyFont="1" applyFill="1" applyBorder="1" applyAlignment="1">
      <alignment horizontal="center" vertical="top" wrapText="1"/>
    </xf>
    <xf numFmtId="49" fontId="21" fillId="0" borderId="38" xfId="0" applyNumberFormat="1" applyFont="1" applyBorder="1" applyAlignment="1">
      <alignment horizontal="center" vertical="top" wrapText="1"/>
    </xf>
    <xf numFmtId="49" fontId="21" fillId="0" borderId="22" xfId="0" applyNumberFormat="1" applyFont="1" applyBorder="1" applyAlignment="1">
      <alignment horizontal="center" vertical="top" wrapText="1"/>
    </xf>
    <xf numFmtId="49" fontId="21" fillId="0" borderId="39" xfId="0" applyNumberFormat="1" applyFont="1" applyBorder="1" applyAlignment="1">
      <alignment horizontal="center" vertical="top" wrapText="1"/>
    </xf>
    <xf numFmtId="49" fontId="23" fillId="25" borderId="40" xfId="0" applyNumberFormat="1" applyFont="1" applyFill="1" applyBorder="1" applyAlignment="1">
      <alignment horizontal="center" vertical="top"/>
    </xf>
    <xf numFmtId="49" fontId="23" fillId="25" borderId="41" xfId="0" applyNumberFormat="1" applyFont="1" applyFill="1" applyBorder="1" applyAlignment="1">
      <alignment horizontal="center" vertical="top"/>
    </xf>
    <xf numFmtId="49" fontId="23" fillId="0" borderId="42" xfId="0" applyNumberFormat="1" applyFont="1" applyBorder="1" applyAlignment="1">
      <alignment horizontal="center" vertical="top" wrapText="1"/>
    </xf>
    <xf numFmtId="49" fontId="23" fillId="0" borderId="43" xfId="0" applyNumberFormat="1" applyFont="1" applyBorder="1" applyAlignment="1">
      <alignment horizontal="center" vertical="top" wrapText="1"/>
    </xf>
    <xf numFmtId="49" fontId="23" fillId="0" borderId="44" xfId="0" applyNumberFormat="1" applyFont="1" applyBorder="1" applyAlignment="1">
      <alignment horizontal="center" vertical="top" wrapText="1"/>
    </xf>
    <xf numFmtId="49" fontId="27" fillId="17" borderId="45" xfId="0" applyNumberFormat="1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left" vertical="center"/>
    </xf>
    <xf numFmtId="0" fontId="34" fillId="0" borderId="41" xfId="0" applyFont="1" applyBorder="1" applyAlignment="1">
      <alignment horizontal="left" vertical="center"/>
    </xf>
    <xf numFmtId="49" fontId="27" fillId="17" borderId="46" xfId="0" applyNumberFormat="1" applyFont="1" applyFill="1" applyBorder="1" applyAlignment="1">
      <alignment horizontal="center" vertical="center" wrapText="1"/>
    </xf>
    <xf numFmtId="49" fontId="30" fillId="26" borderId="12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1" fillId="0" borderId="40" xfId="0" applyFont="1" applyBorder="1" applyAlignment="1">
      <alignment horizontal="right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</cellXfs>
  <cellStyles count="47">
    <cellStyle name="20% - Ênfase1" xfId="2"/>
    <cellStyle name="20% - Ênfase2" xfId="3"/>
    <cellStyle name="20% - Ênfase3" xfId="4"/>
    <cellStyle name="20% - Ênfase4" xfId="5"/>
    <cellStyle name="20% - Ênfase5" xfId="6"/>
    <cellStyle name="20% - Ênfase6" xfId="7"/>
    <cellStyle name="40% - Ênfase1" xfId="8"/>
    <cellStyle name="40% - Ênfase2" xfId="9"/>
    <cellStyle name="40% - Ênfase3" xfId="10"/>
    <cellStyle name="40% - Ênfase4" xfId="11"/>
    <cellStyle name="40% - Ênfase5" xfId="12"/>
    <cellStyle name="40% - Ênfase6" xfId="13"/>
    <cellStyle name="60% - Ênfase1" xfId="14"/>
    <cellStyle name="60% - Ênfase2" xfId="15"/>
    <cellStyle name="60% - Ênfase3" xfId="16"/>
    <cellStyle name="60% - Ênfase4" xfId="17"/>
    <cellStyle name="60% - Ênfase5" xfId="18"/>
    <cellStyle name="60% - Ênfase6" xfId="19"/>
    <cellStyle name="Bom" xfId="20"/>
    <cellStyle name="Cálculo" xfId="21"/>
    <cellStyle name="Célula de Verificação" xfId="22"/>
    <cellStyle name="Célula Vinculada" xfId="23"/>
    <cellStyle name="Ênfase1" xfId="41"/>
    <cellStyle name="Ênfase2" xfId="42"/>
    <cellStyle name="Ênfase3" xfId="43"/>
    <cellStyle name="Ênfase4" xfId="44"/>
    <cellStyle name="Ênfase5" xfId="45"/>
    <cellStyle name="Ênfase6" xfId="46"/>
    <cellStyle name="Entrada" xfId="24"/>
    <cellStyle name="Incorreto" xfId="25"/>
    <cellStyle name="Moeda" xfId="1" builtinId="4"/>
    <cellStyle name="Neutra" xfId="26"/>
    <cellStyle name="Normal" xfId="0" builtinId="0"/>
    <cellStyle name="Nota" xfId="27"/>
    <cellStyle name="Resultado" xfId="28"/>
    <cellStyle name="Resultado2" xfId="29"/>
    <cellStyle name="Saída" xfId="30"/>
    <cellStyle name="Texto de Aviso" xfId="31"/>
    <cellStyle name="Texto Explicativo" xfId="32"/>
    <cellStyle name="Título" xfId="34"/>
    <cellStyle name="Título 1" xfId="35"/>
    <cellStyle name="Título 1 1" xfId="36"/>
    <cellStyle name="Título 2" xfId="37"/>
    <cellStyle name="Título 3" xfId="38"/>
    <cellStyle name="Título 4" xfId="39"/>
    <cellStyle name="Título1" xfId="40"/>
    <cellStyle name="Total" xfId="3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E6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1216269</xdr:colOff>
      <xdr:row>0</xdr:row>
      <xdr:rowOff>380999</xdr:rowOff>
    </xdr:from>
    <xdr:to>
      <xdr:col>6</xdr:col>
      <xdr:colOff>1024304</xdr:colOff>
      <xdr:row>0</xdr:row>
      <xdr:rowOff>1681456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66192" y="380999"/>
          <a:ext cx="5647593" cy="130045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715107</xdr:colOff>
      <xdr:row>0</xdr:row>
      <xdr:rowOff>228600</xdr:rowOff>
    </xdr:from>
    <xdr:to>
      <xdr:col>17</xdr:col>
      <xdr:colOff>873369</xdr:colOff>
      <xdr:row>0</xdr:row>
      <xdr:rowOff>1956707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3276" y="228600"/>
          <a:ext cx="8634047" cy="1728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1216269</xdr:colOff>
      <xdr:row>0</xdr:row>
      <xdr:rowOff>380999</xdr:rowOff>
    </xdr:from>
    <xdr:to>
      <xdr:col>6</xdr:col>
      <xdr:colOff>1043354</xdr:colOff>
      <xdr:row>0</xdr:row>
      <xdr:rowOff>1681456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42B17EE8-BA35-4A1E-9B7B-651A6C0F903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65899" y="380999"/>
          <a:ext cx="5644955" cy="130045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715107</xdr:colOff>
      <xdr:row>0</xdr:row>
      <xdr:rowOff>228600</xdr:rowOff>
    </xdr:from>
    <xdr:to>
      <xdr:col>17</xdr:col>
      <xdr:colOff>873369</xdr:colOff>
      <xdr:row>0</xdr:row>
      <xdr:rowOff>1956707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756E65C4-D1C4-4A15-86D4-7CB2E8E6AC6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2397" y="228600"/>
          <a:ext cx="8631702" cy="1728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1175657</xdr:colOff>
      <xdr:row>0</xdr:row>
      <xdr:rowOff>517071</xdr:rowOff>
    </xdr:from>
    <xdr:to>
      <xdr:col>6</xdr:col>
      <xdr:colOff>149679</xdr:colOff>
      <xdr:row>0</xdr:row>
      <xdr:rowOff>1817528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12175520-12E2-4850-ACA7-5795079C397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45277" y="517071"/>
          <a:ext cx="4993822" cy="130045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742948</xdr:colOff>
      <xdr:row>0</xdr:row>
      <xdr:rowOff>348344</xdr:rowOff>
    </xdr:from>
    <xdr:to>
      <xdr:col>17</xdr:col>
      <xdr:colOff>794656</xdr:colOff>
      <xdr:row>0</xdr:row>
      <xdr:rowOff>2076451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B34C2FD3-F29F-4746-8536-D7275E01239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98" y="348344"/>
          <a:ext cx="7900308" cy="1728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zoomScale="65" zoomScaleNormal="65" workbookViewId="0"/>
  </sheetViews>
  <sheetFormatPr defaultColWidth="5.125" defaultRowHeight="14.25"/>
  <cols>
    <col min="1" max="1" width="6.75" style="2" customWidth="1"/>
    <col min="2" max="2" width="24.125" style="2" customWidth="1"/>
    <col min="3" max="3" width="10.375" style="2" customWidth="1"/>
    <col min="4" max="4" width="8" style="2" customWidth="1"/>
    <col min="5" max="6" width="7.25" style="2" customWidth="1"/>
    <col min="7" max="7" width="9" style="2" customWidth="1"/>
    <col min="8" max="8" width="6" style="2" customWidth="1"/>
    <col min="9" max="9" width="5.125" style="2"/>
    <col min="10" max="10" width="5.625" style="2" customWidth="1"/>
    <col min="11" max="11" width="4.875" style="2" customWidth="1"/>
    <col min="12" max="12" width="8.25" style="2" customWidth="1"/>
    <col min="13" max="13" width="5.875" style="2" customWidth="1"/>
    <col min="14" max="14" width="11.625" style="2" customWidth="1"/>
    <col min="15" max="15" width="8" style="2" customWidth="1"/>
    <col min="16" max="16" width="4.875" style="2" customWidth="1"/>
    <col min="17" max="17" width="6.75" style="2" customWidth="1"/>
    <col min="18" max="18" width="6.125" style="2" customWidth="1"/>
    <col min="19" max="19" width="6.75" style="2" customWidth="1"/>
    <col min="20" max="20" width="6.625" style="2" customWidth="1"/>
    <col min="21" max="21" width="5.625" style="2" customWidth="1"/>
    <col min="22" max="256" width="4.75" style="3" customWidth="1"/>
  </cols>
  <sheetData>
    <row r="1" spans="1:256" s="4" customFormat="1" ht="18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56" s="4" customFormat="1" ht="18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5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56" s="12" customFormat="1" ht="12.75" customHeight="1">
      <c r="A4" s="7" t="s">
        <v>1</v>
      </c>
      <c r="B4" s="8"/>
      <c r="C4" s="9"/>
      <c r="D4" s="10"/>
      <c r="E4" s="10"/>
      <c r="F4" s="10"/>
      <c r="G4" s="10"/>
      <c r="H4" s="10"/>
      <c r="I4" s="130" t="s">
        <v>2</v>
      </c>
      <c r="J4" s="130"/>
      <c r="K4" s="11"/>
      <c r="L4" s="11"/>
      <c r="M4" s="10"/>
      <c r="N4" s="10"/>
      <c r="O4" s="10"/>
      <c r="P4" s="10"/>
      <c r="Q4" s="10"/>
      <c r="R4" s="10"/>
      <c r="S4" s="10"/>
      <c r="T4" s="10"/>
      <c r="U4" s="10"/>
    </row>
    <row r="5" spans="1:256" s="12" customFormat="1" ht="12.75" customHeight="1">
      <c r="A5" s="130" t="s">
        <v>3</v>
      </c>
      <c r="B5" s="130"/>
      <c r="C5" s="130"/>
      <c r="D5" s="10"/>
      <c r="E5" s="10"/>
      <c r="F5" s="10"/>
      <c r="G5" s="10"/>
      <c r="H5" s="10"/>
      <c r="I5" s="130" t="s">
        <v>4</v>
      </c>
      <c r="J5" s="130"/>
      <c r="K5" s="130"/>
      <c r="L5" s="130"/>
      <c r="M5" s="130"/>
      <c r="N5" s="130"/>
      <c r="O5" s="130"/>
      <c r="P5" s="130"/>
      <c r="Q5" s="130"/>
      <c r="R5" s="10"/>
      <c r="S5" s="10"/>
      <c r="T5" s="10"/>
      <c r="U5" s="10"/>
    </row>
    <row r="6" spans="1:256" s="12" customFormat="1" ht="12.75" customHeight="1">
      <c r="A6" s="13"/>
      <c r="B6" s="13"/>
      <c r="C6" s="13"/>
      <c r="D6" s="10"/>
      <c r="E6" s="10"/>
      <c r="F6" s="10"/>
      <c r="G6" s="10"/>
      <c r="H6" s="10"/>
      <c r="I6" s="13"/>
      <c r="J6" s="13"/>
      <c r="K6" s="13"/>
      <c r="L6" s="13"/>
      <c r="M6" s="13"/>
      <c r="N6" s="11"/>
      <c r="O6" s="11"/>
      <c r="P6" s="10"/>
      <c r="Q6" s="10"/>
      <c r="R6" s="10"/>
      <c r="S6" s="10"/>
      <c r="T6" s="10"/>
      <c r="U6" s="10"/>
    </row>
    <row r="7" spans="1:256" s="15" customFormat="1" ht="12.7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56" s="17" customFormat="1" ht="11.25" customHeight="1">
      <c r="A8" s="131" t="s">
        <v>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6"/>
      <c r="O8" s="16"/>
      <c r="P8" s="131" t="s">
        <v>6</v>
      </c>
      <c r="Q8" s="131"/>
      <c r="R8" s="131"/>
      <c r="S8" s="131"/>
      <c r="T8" s="131" t="s">
        <v>7</v>
      </c>
      <c r="U8" s="131" t="s">
        <v>8</v>
      </c>
    </row>
    <row r="9" spans="1:256" s="17" customFormat="1" ht="11.25" customHeight="1">
      <c r="A9" s="131" t="s">
        <v>9</v>
      </c>
      <c r="B9" s="131" t="s">
        <v>10</v>
      </c>
      <c r="C9" s="131" t="s">
        <v>11</v>
      </c>
      <c r="D9" s="131"/>
      <c r="E9" s="131"/>
      <c r="F9" s="131"/>
      <c r="G9" s="131" t="s">
        <v>12</v>
      </c>
      <c r="H9" s="131"/>
      <c r="I9" s="131" t="s">
        <v>13</v>
      </c>
      <c r="J9" s="131"/>
      <c r="K9" s="131"/>
      <c r="L9" s="131"/>
      <c r="M9" s="131"/>
      <c r="N9" s="131" t="s">
        <v>14</v>
      </c>
      <c r="O9" s="131"/>
      <c r="P9" s="131" t="s">
        <v>15</v>
      </c>
      <c r="Q9" s="131" t="s">
        <v>16</v>
      </c>
      <c r="R9" s="131" t="s">
        <v>17</v>
      </c>
      <c r="S9" s="131" t="s">
        <v>18</v>
      </c>
      <c r="T9" s="131"/>
      <c r="U9" s="131"/>
    </row>
    <row r="10" spans="1:256" s="17" customFormat="1" ht="43.5" customHeight="1">
      <c r="A10" s="131"/>
      <c r="B10" s="131"/>
      <c r="C10" s="16" t="s">
        <v>19</v>
      </c>
      <c r="D10" s="16" t="s">
        <v>20</v>
      </c>
      <c r="E10" s="16" t="s">
        <v>21</v>
      </c>
      <c r="F10" s="16" t="s">
        <v>22</v>
      </c>
      <c r="G10" s="16" t="s">
        <v>23</v>
      </c>
      <c r="H10" s="16" t="s">
        <v>24</v>
      </c>
      <c r="I10" s="16" t="s">
        <v>19</v>
      </c>
      <c r="J10" s="16" t="s">
        <v>25</v>
      </c>
      <c r="K10" s="16" t="s">
        <v>26</v>
      </c>
      <c r="L10" s="16" t="s">
        <v>27</v>
      </c>
      <c r="M10" s="16" t="s">
        <v>28</v>
      </c>
      <c r="N10" s="16" t="s">
        <v>29</v>
      </c>
      <c r="O10" s="16" t="s">
        <v>30</v>
      </c>
      <c r="P10" s="131"/>
      <c r="Q10" s="131"/>
      <c r="R10" s="131"/>
      <c r="S10" s="131"/>
      <c r="T10" s="131"/>
      <c r="U10" s="131"/>
    </row>
    <row r="11" spans="1:256" ht="3" hidden="1" customHeight="1">
      <c r="A11" s="6" t="s">
        <v>31</v>
      </c>
      <c r="B11" s="6" t="s">
        <v>32</v>
      </c>
      <c r="C11" s="6" t="s">
        <v>33</v>
      </c>
      <c r="D11" s="6" t="s">
        <v>34</v>
      </c>
      <c r="E11" s="6" t="s">
        <v>35</v>
      </c>
      <c r="F11" s="6" t="s">
        <v>36</v>
      </c>
      <c r="G11" s="6" t="s">
        <v>37</v>
      </c>
      <c r="H11" s="6" t="s">
        <v>38</v>
      </c>
      <c r="I11" s="6" t="s">
        <v>39</v>
      </c>
      <c r="J11" s="6" t="s">
        <v>40</v>
      </c>
      <c r="K11" s="6" t="s">
        <v>41</v>
      </c>
      <c r="L11" s="6" t="s">
        <v>42</v>
      </c>
      <c r="M11" s="6" t="s">
        <v>43</v>
      </c>
      <c r="N11" s="6" t="s">
        <v>44</v>
      </c>
      <c r="O11" s="6" t="s">
        <v>45</v>
      </c>
      <c r="P11" s="6" t="s">
        <v>46</v>
      </c>
      <c r="Q11" s="6" t="s">
        <v>47</v>
      </c>
      <c r="R11" s="6" t="s">
        <v>48</v>
      </c>
      <c r="S11" s="6" t="s">
        <v>49</v>
      </c>
      <c r="T11" s="6" t="s">
        <v>50</v>
      </c>
      <c r="U11" s="6" t="s">
        <v>51</v>
      </c>
    </row>
    <row r="12" spans="1:256" ht="99" customHeight="1">
      <c r="A12" s="18" t="s">
        <v>52</v>
      </c>
      <c r="B12" s="18" t="s">
        <v>53</v>
      </c>
      <c r="C12" s="18" t="s">
        <v>54</v>
      </c>
      <c r="D12" s="18" t="s">
        <v>54</v>
      </c>
      <c r="E12" s="18" t="s">
        <v>54</v>
      </c>
      <c r="F12" s="18" t="s">
        <v>54</v>
      </c>
      <c r="G12" s="18" t="s">
        <v>55</v>
      </c>
      <c r="H12" s="18" t="s">
        <v>56</v>
      </c>
      <c r="I12" s="18" t="s">
        <v>57</v>
      </c>
      <c r="J12" s="18" t="s">
        <v>58</v>
      </c>
      <c r="K12" s="18" t="s">
        <v>59</v>
      </c>
      <c r="L12" s="18" t="s">
        <v>60</v>
      </c>
      <c r="M12" s="18" t="s">
        <v>54</v>
      </c>
      <c r="N12" s="18" t="s">
        <v>61</v>
      </c>
      <c r="O12" s="18" t="s">
        <v>62</v>
      </c>
      <c r="P12" s="18" t="s">
        <v>63</v>
      </c>
      <c r="Q12" s="19"/>
      <c r="R12" s="18"/>
      <c r="S12" s="18"/>
      <c r="T12" s="19"/>
      <c r="U12" s="18" t="s">
        <v>64</v>
      </c>
    </row>
    <row r="13" spans="1:256" ht="90.75" customHeight="1">
      <c r="A13" s="18" t="s">
        <v>65</v>
      </c>
      <c r="B13" s="20" t="s">
        <v>66</v>
      </c>
      <c r="C13" s="18" t="s">
        <v>54</v>
      </c>
      <c r="D13" s="18" t="s">
        <v>54</v>
      </c>
      <c r="E13" s="18" t="s">
        <v>54</v>
      </c>
      <c r="F13" s="18" t="s">
        <v>54</v>
      </c>
      <c r="G13" s="18" t="s">
        <v>67</v>
      </c>
      <c r="H13" s="18" t="s">
        <v>68</v>
      </c>
      <c r="I13" s="18" t="s">
        <v>69</v>
      </c>
      <c r="J13" s="18" t="s">
        <v>70</v>
      </c>
      <c r="K13" s="18" t="s">
        <v>71</v>
      </c>
      <c r="L13" s="21">
        <v>4748231.57</v>
      </c>
      <c r="M13" s="18" t="s">
        <v>54</v>
      </c>
      <c r="N13" s="18" t="s">
        <v>72</v>
      </c>
      <c r="O13" s="18" t="s">
        <v>73</v>
      </c>
      <c r="P13" s="18" t="s">
        <v>74</v>
      </c>
      <c r="Q13" s="19"/>
      <c r="R13" s="19"/>
      <c r="S13" s="19"/>
      <c r="T13" s="19"/>
      <c r="U13" s="18" t="s">
        <v>64</v>
      </c>
    </row>
    <row r="14" spans="1:256" ht="72.75" customHeight="1">
      <c r="A14" s="22" t="s">
        <v>75</v>
      </c>
      <c r="B14" s="23" t="s">
        <v>76</v>
      </c>
      <c r="C14" s="18" t="s">
        <v>54</v>
      </c>
      <c r="D14" s="18" t="s">
        <v>54</v>
      </c>
      <c r="E14" s="18" t="s">
        <v>54</v>
      </c>
      <c r="F14" s="18" t="s">
        <v>54</v>
      </c>
      <c r="G14" s="18" t="s">
        <v>77</v>
      </c>
      <c r="H14" s="18" t="s">
        <v>78</v>
      </c>
      <c r="I14" s="24" t="s">
        <v>79</v>
      </c>
      <c r="J14" s="25">
        <v>40925</v>
      </c>
      <c r="K14" s="24" t="s">
        <v>59</v>
      </c>
      <c r="L14" s="26">
        <v>175634</v>
      </c>
      <c r="M14" s="24" t="s">
        <v>54</v>
      </c>
      <c r="N14" s="23" t="s">
        <v>80</v>
      </c>
      <c r="O14" s="20"/>
      <c r="P14" s="22" t="s">
        <v>63</v>
      </c>
      <c r="Q14" s="27"/>
      <c r="R14" s="26"/>
      <c r="S14" s="26"/>
      <c r="T14" s="27"/>
      <c r="U14" s="18" t="s">
        <v>64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30" customFormat="1" ht="87" customHeight="1">
      <c r="A15" s="22" t="s">
        <v>81</v>
      </c>
      <c r="B15" s="28" t="s">
        <v>82</v>
      </c>
      <c r="C15" s="18" t="s">
        <v>54</v>
      </c>
      <c r="D15" s="18" t="s">
        <v>54</v>
      </c>
      <c r="E15" s="18" t="s">
        <v>54</v>
      </c>
      <c r="F15" s="18" t="s">
        <v>54</v>
      </c>
      <c r="G15" s="24" t="s">
        <v>83</v>
      </c>
      <c r="H15" s="29" t="s">
        <v>84</v>
      </c>
      <c r="I15" s="24" t="s">
        <v>85</v>
      </c>
      <c r="J15" s="25">
        <v>40925</v>
      </c>
      <c r="K15" s="24" t="s">
        <v>86</v>
      </c>
      <c r="L15" s="26">
        <v>7443217.0499999998</v>
      </c>
      <c r="M15" s="18" t="s">
        <v>54</v>
      </c>
      <c r="N15" s="18" t="s">
        <v>54</v>
      </c>
      <c r="O15" s="18" t="s">
        <v>54</v>
      </c>
      <c r="P15" s="22" t="s">
        <v>87</v>
      </c>
      <c r="Q15" s="27"/>
      <c r="R15" s="27"/>
      <c r="S15" s="27"/>
      <c r="T15" s="27"/>
      <c r="U15" s="18" t="s">
        <v>64</v>
      </c>
    </row>
    <row r="16" spans="1:256" ht="98.25" customHeight="1">
      <c r="A16" s="31" t="s">
        <v>88</v>
      </c>
      <c r="B16" s="32" t="s">
        <v>89</v>
      </c>
      <c r="C16" s="33" t="s">
        <v>54</v>
      </c>
      <c r="D16" s="33" t="s">
        <v>90</v>
      </c>
      <c r="E16" s="33" t="s">
        <v>54</v>
      </c>
      <c r="F16" s="33" t="s">
        <v>54</v>
      </c>
      <c r="G16" s="31" t="s">
        <v>91</v>
      </c>
      <c r="H16" s="34" t="s">
        <v>92</v>
      </c>
      <c r="I16" s="35" t="s">
        <v>93</v>
      </c>
      <c r="J16" s="36">
        <v>41260</v>
      </c>
      <c r="K16" s="35" t="s">
        <v>94</v>
      </c>
      <c r="L16" s="37">
        <v>110500</v>
      </c>
      <c r="M16" s="35" t="s">
        <v>54</v>
      </c>
      <c r="N16" s="33" t="s">
        <v>54</v>
      </c>
      <c r="O16" s="33" t="s">
        <v>54</v>
      </c>
      <c r="P16" s="31" t="s">
        <v>95</v>
      </c>
      <c r="Q16" s="38"/>
      <c r="R16" s="37"/>
      <c r="S16" s="37"/>
      <c r="T16" s="38"/>
      <c r="U16" s="32" t="s">
        <v>96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20.75" customHeight="1">
      <c r="A17" s="31" t="s">
        <v>97</v>
      </c>
      <c r="B17" s="32" t="s">
        <v>98</v>
      </c>
      <c r="C17" s="33" t="s">
        <v>54</v>
      </c>
      <c r="D17" s="33" t="s">
        <v>54</v>
      </c>
      <c r="E17" s="33" t="s">
        <v>54</v>
      </c>
      <c r="F17" s="33" t="s">
        <v>54</v>
      </c>
      <c r="G17" s="33" t="s">
        <v>99</v>
      </c>
      <c r="H17" s="39" t="s">
        <v>100</v>
      </c>
      <c r="I17" s="35" t="s">
        <v>93</v>
      </c>
      <c r="J17" s="36">
        <v>41263</v>
      </c>
      <c r="K17" s="35" t="s">
        <v>94</v>
      </c>
      <c r="L17" s="37">
        <v>442937.75</v>
      </c>
      <c r="M17" s="35"/>
      <c r="N17" s="32"/>
      <c r="O17" s="32"/>
      <c r="P17" s="31" t="s">
        <v>101</v>
      </c>
      <c r="Q17" s="38"/>
      <c r="R17" s="37"/>
      <c r="S17" s="37"/>
      <c r="T17" s="38"/>
      <c r="U17" s="32" t="s">
        <v>96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08">
      <c r="A18" s="31" t="s">
        <v>102</v>
      </c>
      <c r="B18" s="32" t="s">
        <v>103</v>
      </c>
      <c r="C18" s="33" t="s">
        <v>54</v>
      </c>
      <c r="D18" s="33" t="s">
        <v>54</v>
      </c>
      <c r="E18" s="33" t="s">
        <v>54</v>
      </c>
      <c r="F18" s="33" t="s">
        <v>54</v>
      </c>
      <c r="G18" s="31" t="s">
        <v>104</v>
      </c>
      <c r="H18" s="34" t="s">
        <v>105</v>
      </c>
      <c r="I18" s="31" t="s">
        <v>106</v>
      </c>
      <c r="J18" s="40">
        <v>41269</v>
      </c>
      <c r="K18" s="31" t="s">
        <v>107</v>
      </c>
      <c r="L18" s="38">
        <v>111997</v>
      </c>
      <c r="M18" s="33" t="s">
        <v>54</v>
      </c>
      <c r="N18" s="33" t="s">
        <v>54</v>
      </c>
      <c r="O18" s="33" t="s">
        <v>54</v>
      </c>
      <c r="P18" s="31" t="s">
        <v>108</v>
      </c>
      <c r="Q18" s="33"/>
      <c r="R18" s="33"/>
      <c r="S18" s="33"/>
      <c r="T18" s="33"/>
      <c r="U18" s="32" t="s">
        <v>96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08">
      <c r="A19" s="31" t="s">
        <v>109</v>
      </c>
      <c r="B19" s="32" t="s">
        <v>103</v>
      </c>
      <c r="C19" s="33" t="s">
        <v>54</v>
      </c>
      <c r="D19" s="33" t="s">
        <v>54</v>
      </c>
      <c r="E19" s="33" t="s">
        <v>54</v>
      </c>
      <c r="F19" s="33" t="s">
        <v>54</v>
      </c>
      <c r="G19" s="35" t="s">
        <v>99</v>
      </c>
      <c r="H19" s="33" t="s">
        <v>110</v>
      </c>
      <c r="I19" s="31" t="s">
        <v>106</v>
      </c>
      <c r="J19" s="40">
        <v>41269</v>
      </c>
      <c r="K19" s="31" t="s">
        <v>111</v>
      </c>
      <c r="L19" s="38">
        <v>85015</v>
      </c>
      <c r="M19" s="33" t="s">
        <v>54</v>
      </c>
      <c r="N19" s="33" t="s">
        <v>54</v>
      </c>
      <c r="O19" s="33" t="s">
        <v>54</v>
      </c>
      <c r="P19" s="31" t="s">
        <v>108</v>
      </c>
      <c r="Q19" s="33"/>
      <c r="R19" s="33"/>
      <c r="S19" s="33"/>
      <c r="T19" s="33"/>
      <c r="U19" s="32" t="s">
        <v>96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08">
      <c r="A20" s="31" t="s">
        <v>109</v>
      </c>
      <c r="B20" s="32" t="s">
        <v>103</v>
      </c>
      <c r="C20" s="33" t="s">
        <v>54</v>
      </c>
      <c r="D20" s="33" t="s">
        <v>54</v>
      </c>
      <c r="E20" s="33" t="s">
        <v>54</v>
      </c>
      <c r="F20" s="33" t="s">
        <v>54</v>
      </c>
      <c r="G20" s="33" t="s">
        <v>112</v>
      </c>
      <c r="H20" s="33" t="s">
        <v>113</v>
      </c>
      <c r="I20" s="31" t="s">
        <v>106</v>
      </c>
      <c r="J20" s="40">
        <v>41269</v>
      </c>
      <c r="K20" s="31" t="s">
        <v>107</v>
      </c>
      <c r="L20" s="33" t="s">
        <v>114</v>
      </c>
      <c r="M20" s="33" t="s">
        <v>115</v>
      </c>
      <c r="N20" s="33" t="s">
        <v>54</v>
      </c>
      <c r="O20" s="33" t="s">
        <v>54</v>
      </c>
      <c r="P20" s="31" t="s">
        <v>108</v>
      </c>
      <c r="Q20" s="33"/>
      <c r="R20" s="33"/>
      <c r="S20" s="33"/>
      <c r="T20" s="33"/>
      <c r="U20" s="32" t="s">
        <v>96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44">
      <c r="A21" s="22" t="s">
        <v>116</v>
      </c>
      <c r="B21" s="23" t="s">
        <v>117</v>
      </c>
      <c r="C21" s="18" t="s">
        <v>54</v>
      </c>
      <c r="D21" s="18" t="s">
        <v>54</v>
      </c>
      <c r="E21" s="18" t="s">
        <v>54</v>
      </c>
      <c r="F21" s="18" t="s">
        <v>54</v>
      </c>
      <c r="G21" s="18" t="s">
        <v>118</v>
      </c>
      <c r="H21" s="20" t="s">
        <v>119</v>
      </c>
      <c r="I21" s="22" t="s">
        <v>120</v>
      </c>
      <c r="J21" s="41">
        <v>41442</v>
      </c>
      <c r="K21" s="22" t="s">
        <v>121</v>
      </c>
      <c r="L21" s="27">
        <v>1873009.2239999999</v>
      </c>
      <c r="M21" s="18" t="s">
        <v>115</v>
      </c>
      <c r="N21" s="18" t="s">
        <v>54</v>
      </c>
      <c r="O21" s="18" t="s">
        <v>54</v>
      </c>
      <c r="P21" s="42" t="s">
        <v>87</v>
      </c>
      <c r="Q21" s="18"/>
      <c r="R21" s="18"/>
      <c r="S21" s="18"/>
      <c r="T21" s="18"/>
      <c r="U21" s="23" t="s">
        <v>64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72">
      <c r="A22" s="31" t="s">
        <v>122</v>
      </c>
      <c r="B22" s="32" t="s">
        <v>123</v>
      </c>
      <c r="C22" s="33" t="s">
        <v>54</v>
      </c>
      <c r="D22" s="33" t="s">
        <v>54</v>
      </c>
      <c r="E22" s="33" t="s">
        <v>54</v>
      </c>
      <c r="F22" s="33" t="s">
        <v>54</v>
      </c>
      <c r="G22" s="33" t="s">
        <v>124</v>
      </c>
      <c r="H22" s="39" t="s">
        <v>125</v>
      </c>
      <c r="I22" s="31" t="s">
        <v>126</v>
      </c>
      <c r="J22" s="40">
        <v>41372</v>
      </c>
      <c r="K22" s="31"/>
      <c r="L22" s="38">
        <v>22999399.25</v>
      </c>
      <c r="M22" s="33" t="s">
        <v>127</v>
      </c>
      <c r="N22" s="33"/>
      <c r="O22" s="33" t="s">
        <v>115</v>
      </c>
      <c r="P22" s="32" t="s">
        <v>101</v>
      </c>
      <c r="Q22" s="38"/>
      <c r="R22" s="43"/>
      <c r="S22" s="43"/>
      <c r="T22" s="43"/>
      <c r="U22" s="32" t="s">
        <v>64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08">
      <c r="A23" s="22" t="s">
        <v>128</v>
      </c>
      <c r="B23" s="23" t="s">
        <v>129</v>
      </c>
      <c r="C23" s="18" t="s">
        <v>54</v>
      </c>
      <c r="D23" s="18" t="s">
        <v>54</v>
      </c>
      <c r="E23" s="18" t="s">
        <v>54</v>
      </c>
      <c r="F23" s="18" t="s">
        <v>54</v>
      </c>
      <c r="G23" s="18" t="s">
        <v>67</v>
      </c>
      <c r="H23" s="20" t="s">
        <v>68</v>
      </c>
      <c r="I23" s="22" t="s">
        <v>130</v>
      </c>
      <c r="J23" s="41">
        <v>41397</v>
      </c>
      <c r="K23" s="22" t="s">
        <v>131</v>
      </c>
      <c r="L23" s="27">
        <v>489001.39</v>
      </c>
      <c r="M23" s="18" t="s">
        <v>127</v>
      </c>
      <c r="N23" s="18" t="s">
        <v>54</v>
      </c>
      <c r="O23" s="18" t="s">
        <v>54</v>
      </c>
      <c r="P23" s="23" t="s">
        <v>108</v>
      </c>
      <c r="Q23" s="27"/>
      <c r="R23" s="19"/>
      <c r="S23" s="19"/>
      <c r="T23" s="19"/>
      <c r="U23" s="29" t="s">
        <v>132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84">
      <c r="A24" s="44" t="s">
        <v>133</v>
      </c>
      <c r="B24" s="45" t="s">
        <v>134</v>
      </c>
      <c r="C24" s="44" t="s">
        <v>127</v>
      </c>
      <c r="D24" s="44" t="s">
        <v>127</v>
      </c>
      <c r="E24" s="44" t="s">
        <v>127</v>
      </c>
      <c r="F24" s="44" t="s">
        <v>127</v>
      </c>
      <c r="G24" s="22" t="s">
        <v>135</v>
      </c>
      <c r="H24" s="29" t="s">
        <v>136</v>
      </c>
      <c r="I24" s="44" t="s">
        <v>137</v>
      </c>
      <c r="J24" s="44" t="s">
        <v>138</v>
      </c>
      <c r="K24" s="44" t="s">
        <v>139</v>
      </c>
      <c r="L24" s="44" t="s">
        <v>140</v>
      </c>
      <c r="M24" s="44" t="s">
        <v>115</v>
      </c>
      <c r="N24" s="44" t="s">
        <v>141</v>
      </c>
      <c r="O24" s="44" t="s">
        <v>127</v>
      </c>
      <c r="P24" s="46" t="s">
        <v>108</v>
      </c>
      <c r="Q24" s="47"/>
      <c r="R24" s="47"/>
      <c r="S24" s="47"/>
      <c r="T24" s="47"/>
      <c r="U24" s="29" t="s">
        <v>132</v>
      </c>
    </row>
    <row r="25" spans="1:256" ht="84">
      <c r="A25" s="44" t="s">
        <v>142</v>
      </c>
      <c r="B25" s="45" t="s">
        <v>143</v>
      </c>
      <c r="C25" s="44" t="s">
        <v>127</v>
      </c>
      <c r="D25" s="44" t="s">
        <v>127</v>
      </c>
      <c r="E25" s="44" t="s">
        <v>127</v>
      </c>
      <c r="F25" s="44" t="s">
        <v>127</v>
      </c>
      <c r="G25" s="22" t="s">
        <v>144</v>
      </c>
      <c r="H25" s="29" t="s">
        <v>145</v>
      </c>
      <c r="I25" s="44" t="s">
        <v>146</v>
      </c>
      <c r="J25" s="44" t="s">
        <v>147</v>
      </c>
      <c r="K25" s="44" t="s">
        <v>139</v>
      </c>
      <c r="L25" s="44" t="s">
        <v>148</v>
      </c>
      <c r="M25" s="44" t="s">
        <v>115</v>
      </c>
      <c r="N25" s="44" t="s">
        <v>115</v>
      </c>
      <c r="O25" s="44" t="s">
        <v>127</v>
      </c>
      <c r="P25" s="48" t="s">
        <v>87</v>
      </c>
      <c r="Q25" s="47"/>
      <c r="R25" s="47"/>
      <c r="S25" s="47"/>
      <c r="T25" s="47"/>
      <c r="U25" s="29" t="s">
        <v>132</v>
      </c>
    </row>
    <row r="26" spans="1:256" ht="1.5" customHeight="1">
      <c r="A26" s="49"/>
      <c r="B26" s="50"/>
      <c r="C26" s="49"/>
      <c r="D26" s="49"/>
      <c r="E26" s="51"/>
      <c r="F26" s="51"/>
      <c r="G26" s="49"/>
      <c r="H26" s="50"/>
      <c r="I26" s="49"/>
      <c r="J26" s="49"/>
      <c r="K26" s="49"/>
      <c r="L26" s="49"/>
      <c r="M26" s="49"/>
      <c r="N26" s="49"/>
      <c r="O26" s="49"/>
      <c r="P26" s="52"/>
      <c r="Q26" s="53"/>
      <c r="R26" s="53"/>
      <c r="S26" s="53"/>
      <c r="T26" s="53"/>
      <c r="U26" s="49"/>
    </row>
    <row r="27" spans="1:256" s="59" customFormat="1" ht="48">
      <c r="A27" s="54" t="s">
        <v>149</v>
      </c>
      <c r="B27" s="55" t="s">
        <v>150</v>
      </c>
      <c r="C27" s="56" t="s">
        <v>151</v>
      </c>
      <c r="D27" s="56" t="s">
        <v>151</v>
      </c>
      <c r="E27" s="56" t="s">
        <v>151</v>
      </c>
      <c r="F27" s="56" t="s">
        <v>151</v>
      </c>
      <c r="G27" s="54" t="s">
        <v>152</v>
      </c>
      <c r="H27" s="55" t="s">
        <v>153</v>
      </c>
      <c r="I27" s="54" t="s">
        <v>154</v>
      </c>
      <c r="J27" s="54" t="s">
        <v>155</v>
      </c>
      <c r="K27" s="54" t="s">
        <v>156</v>
      </c>
      <c r="L27" s="54" t="s">
        <v>157</v>
      </c>
      <c r="M27" s="54" t="s">
        <v>90</v>
      </c>
      <c r="N27" s="54" t="s">
        <v>90</v>
      </c>
      <c r="O27" s="54" t="s">
        <v>90</v>
      </c>
      <c r="P27" s="57" t="s">
        <v>158</v>
      </c>
      <c r="Q27" s="58"/>
      <c r="R27" s="58"/>
      <c r="S27" s="58"/>
      <c r="T27" s="58"/>
      <c r="U27" s="34" t="s">
        <v>132</v>
      </c>
    </row>
    <row r="28" spans="1:256" ht="144" hidden="1">
      <c r="A28" s="49" t="s">
        <v>116</v>
      </c>
      <c r="B28" s="50" t="s">
        <v>159</v>
      </c>
      <c r="C28" s="49" t="s">
        <v>160</v>
      </c>
      <c r="D28" s="49" t="s">
        <v>161</v>
      </c>
      <c r="E28" s="49" t="s">
        <v>162</v>
      </c>
      <c r="F28" s="49" t="s">
        <v>162</v>
      </c>
      <c r="G28" s="49" t="s">
        <v>118</v>
      </c>
      <c r="H28" s="50" t="s">
        <v>163</v>
      </c>
      <c r="I28" s="49" t="s">
        <v>164</v>
      </c>
      <c r="J28" s="49" t="s">
        <v>165</v>
      </c>
      <c r="K28" s="49" t="s">
        <v>121</v>
      </c>
      <c r="L28" s="49" t="s">
        <v>166</v>
      </c>
      <c r="M28" s="49" t="s">
        <v>162</v>
      </c>
      <c r="N28" s="49" t="s">
        <v>162</v>
      </c>
      <c r="O28" s="49" t="s">
        <v>162</v>
      </c>
      <c r="P28" s="52" t="s">
        <v>87</v>
      </c>
      <c r="Q28" s="53">
        <v>89801.49</v>
      </c>
      <c r="R28" s="53">
        <v>89801.49</v>
      </c>
      <c r="S28" s="53">
        <v>89801.49</v>
      </c>
      <c r="T28" s="53">
        <v>89801.49</v>
      </c>
      <c r="U28" s="49" t="s">
        <v>64</v>
      </c>
    </row>
    <row r="29" spans="1:256" ht="108">
      <c r="A29" s="44" t="s">
        <v>167</v>
      </c>
      <c r="B29" s="45" t="s">
        <v>168</v>
      </c>
      <c r="C29" s="44" t="s">
        <v>162</v>
      </c>
      <c r="D29" s="44" t="s">
        <v>162</v>
      </c>
      <c r="E29" s="44" t="s">
        <v>162</v>
      </c>
      <c r="F29" s="44" t="s">
        <v>162</v>
      </c>
      <c r="G29" s="44" t="s">
        <v>67</v>
      </c>
      <c r="H29" s="45" t="s">
        <v>169</v>
      </c>
      <c r="I29" s="44" t="s">
        <v>170</v>
      </c>
      <c r="J29" s="44" t="s">
        <v>171</v>
      </c>
      <c r="K29" s="44" t="s">
        <v>172</v>
      </c>
      <c r="L29" s="44" t="s">
        <v>173</v>
      </c>
      <c r="M29" s="44" t="s">
        <v>174</v>
      </c>
      <c r="N29" s="44" t="s">
        <v>162</v>
      </c>
      <c r="O29" s="44" t="s">
        <v>162</v>
      </c>
      <c r="P29" s="46" t="s">
        <v>108</v>
      </c>
      <c r="Q29" s="47"/>
      <c r="R29" s="47"/>
      <c r="S29" s="47"/>
      <c r="T29" s="47"/>
      <c r="U29" s="44" t="s">
        <v>175</v>
      </c>
    </row>
    <row r="30" spans="1:256" ht="60">
      <c r="A30" s="44" t="s">
        <v>176</v>
      </c>
      <c r="B30" s="45" t="s">
        <v>177</v>
      </c>
      <c r="C30" s="44" t="s">
        <v>162</v>
      </c>
      <c r="D30" s="44" t="s">
        <v>162</v>
      </c>
      <c r="E30" s="44" t="s">
        <v>162</v>
      </c>
      <c r="F30" s="44" t="s">
        <v>162</v>
      </c>
      <c r="G30" s="44" t="s">
        <v>67</v>
      </c>
      <c r="H30" s="45" t="s">
        <v>169</v>
      </c>
      <c r="I30" s="44" t="s">
        <v>178</v>
      </c>
      <c r="J30" s="44" t="s">
        <v>179</v>
      </c>
      <c r="K30" s="44" t="s">
        <v>172</v>
      </c>
      <c r="L30" s="44" t="s">
        <v>180</v>
      </c>
      <c r="M30" s="44" t="s">
        <v>162</v>
      </c>
      <c r="N30" s="44" t="s">
        <v>162</v>
      </c>
      <c r="O30" s="44" t="s">
        <v>162</v>
      </c>
      <c r="P30" s="46" t="s">
        <v>108</v>
      </c>
      <c r="Q30" s="47"/>
      <c r="R30" s="47"/>
      <c r="S30" s="47"/>
      <c r="T30" s="47"/>
      <c r="U30" s="44" t="s">
        <v>175</v>
      </c>
    </row>
    <row r="31" spans="1:256" s="59" customFormat="1" ht="72">
      <c r="A31" s="44" t="s">
        <v>181</v>
      </c>
      <c r="B31" s="45" t="s">
        <v>182</v>
      </c>
      <c r="C31" s="44" t="s">
        <v>162</v>
      </c>
      <c r="D31" s="44" t="s">
        <v>162</v>
      </c>
      <c r="E31" s="44" t="s">
        <v>162</v>
      </c>
      <c r="F31" s="44" t="s">
        <v>162</v>
      </c>
      <c r="G31" s="44" t="s">
        <v>183</v>
      </c>
      <c r="H31" s="45" t="s">
        <v>184</v>
      </c>
      <c r="I31" s="44" t="s">
        <v>185</v>
      </c>
      <c r="J31" s="44" t="s">
        <v>186</v>
      </c>
      <c r="K31" s="44" t="s">
        <v>121</v>
      </c>
      <c r="L31" s="44" t="s">
        <v>187</v>
      </c>
      <c r="M31" s="44" t="s">
        <v>162</v>
      </c>
      <c r="N31" s="44" t="s">
        <v>162</v>
      </c>
      <c r="O31" s="44" t="s">
        <v>162</v>
      </c>
      <c r="P31" s="46" t="s">
        <v>108</v>
      </c>
      <c r="Q31" s="47"/>
      <c r="R31" s="47"/>
      <c r="S31" s="47"/>
      <c r="T31" s="47"/>
      <c r="U31" s="44" t="s">
        <v>175</v>
      </c>
    </row>
    <row r="32" spans="1:256" ht="84">
      <c r="A32" s="44" t="s">
        <v>188</v>
      </c>
      <c r="B32" s="45" t="s">
        <v>189</v>
      </c>
      <c r="C32" s="44" t="s">
        <v>162</v>
      </c>
      <c r="D32" s="44" t="s">
        <v>162</v>
      </c>
      <c r="E32" s="44" t="s">
        <v>162</v>
      </c>
      <c r="F32" s="44" t="s">
        <v>162</v>
      </c>
      <c r="G32" s="44" t="s">
        <v>190</v>
      </c>
      <c r="H32" s="45" t="s">
        <v>191</v>
      </c>
      <c r="I32" s="44" t="s">
        <v>192</v>
      </c>
      <c r="J32" s="44" t="s">
        <v>193</v>
      </c>
      <c r="K32" s="44" t="s">
        <v>86</v>
      </c>
      <c r="L32" s="44" t="s">
        <v>194</v>
      </c>
      <c r="M32" s="49" t="s">
        <v>162</v>
      </c>
      <c r="N32" s="44" t="s">
        <v>162</v>
      </c>
      <c r="O32" s="44"/>
      <c r="P32" s="46" t="s">
        <v>108</v>
      </c>
      <c r="Q32" s="47"/>
      <c r="R32" s="47"/>
      <c r="S32" s="47"/>
      <c r="T32" s="47"/>
      <c r="U32" s="44" t="s">
        <v>64</v>
      </c>
    </row>
    <row r="33" spans="1:21" ht="60">
      <c r="A33" s="44" t="s">
        <v>195</v>
      </c>
      <c r="B33" s="45" t="s">
        <v>196</v>
      </c>
      <c r="C33" s="44" t="s">
        <v>162</v>
      </c>
      <c r="D33" s="44" t="s">
        <v>162</v>
      </c>
      <c r="E33" s="44" t="s">
        <v>162</v>
      </c>
      <c r="F33" s="44" t="s">
        <v>162</v>
      </c>
      <c r="G33" s="44" t="s">
        <v>67</v>
      </c>
      <c r="H33" s="45" t="s">
        <v>169</v>
      </c>
      <c r="I33" s="44" t="s">
        <v>197</v>
      </c>
      <c r="J33" s="44" t="s">
        <v>198</v>
      </c>
      <c r="K33" s="44" t="s">
        <v>199</v>
      </c>
      <c r="L33" s="44" t="s">
        <v>200</v>
      </c>
      <c r="M33" s="44" t="s">
        <v>162</v>
      </c>
      <c r="N33" s="44" t="s">
        <v>162</v>
      </c>
      <c r="O33" s="44" t="s">
        <v>162</v>
      </c>
      <c r="P33" s="46" t="s">
        <v>108</v>
      </c>
      <c r="Q33" s="47"/>
      <c r="R33" s="47"/>
      <c r="S33" s="47"/>
      <c r="T33" s="47"/>
      <c r="U33" s="44" t="s">
        <v>64</v>
      </c>
    </row>
    <row r="34" spans="1:21" ht="72">
      <c r="A34" s="44" t="s">
        <v>201</v>
      </c>
      <c r="B34" s="45" t="s">
        <v>202</v>
      </c>
      <c r="C34" s="44" t="s">
        <v>162</v>
      </c>
      <c r="D34" s="44" t="s">
        <v>162</v>
      </c>
      <c r="E34" s="44" t="s">
        <v>162</v>
      </c>
      <c r="F34" s="44" t="s">
        <v>162</v>
      </c>
      <c r="G34" s="44" t="s">
        <v>203</v>
      </c>
      <c r="H34" s="45" t="s">
        <v>204</v>
      </c>
      <c r="I34" s="44" t="s">
        <v>205</v>
      </c>
      <c r="J34" s="44" t="s">
        <v>206</v>
      </c>
      <c r="K34" s="44" t="s">
        <v>199</v>
      </c>
      <c r="L34" s="44" t="s">
        <v>207</v>
      </c>
      <c r="M34" s="44" t="s">
        <v>162</v>
      </c>
      <c r="N34" s="44" t="s">
        <v>162</v>
      </c>
      <c r="O34" s="44" t="s">
        <v>162</v>
      </c>
      <c r="P34" s="46" t="s">
        <v>108</v>
      </c>
      <c r="Q34" s="47"/>
      <c r="R34" s="47"/>
      <c r="S34" s="47"/>
      <c r="T34" s="47"/>
      <c r="U34" s="49" t="s">
        <v>64</v>
      </c>
    </row>
    <row r="35" spans="1:21" ht="72">
      <c r="A35" s="44" t="s">
        <v>208</v>
      </c>
      <c r="B35" s="45" t="s">
        <v>209</v>
      </c>
      <c r="C35" s="44" t="s">
        <v>162</v>
      </c>
      <c r="D35" s="44" t="s">
        <v>162</v>
      </c>
      <c r="E35" s="44" t="s">
        <v>162</v>
      </c>
      <c r="F35" s="44" t="s">
        <v>162</v>
      </c>
      <c r="G35" s="44" t="s">
        <v>210</v>
      </c>
      <c r="H35" s="45" t="s">
        <v>211</v>
      </c>
      <c r="I35" s="44" t="s">
        <v>212</v>
      </c>
      <c r="J35" s="44" t="s">
        <v>213</v>
      </c>
      <c r="K35" s="44" t="s">
        <v>172</v>
      </c>
      <c r="L35" s="44" t="s">
        <v>214</v>
      </c>
      <c r="M35" s="44" t="s">
        <v>162</v>
      </c>
      <c r="N35" s="44" t="s">
        <v>162</v>
      </c>
      <c r="O35" s="44" t="s">
        <v>162</v>
      </c>
      <c r="P35" s="46" t="s">
        <v>108</v>
      </c>
      <c r="Q35" s="47"/>
      <c r="R35" s="47"/>
      <c r="S35" s="47"/>
      <c r="T35" s="47"/>
      <c r="U35" s="44" t="s">
        <v>175</v>
      </c>
    </row>
    <row r="36" spans="1:21" ht="108">
      <c r="A36" s="44" t="s">
        <v>215</v>
      </c>
      <c r="B36" s="45" t="s">
        <v>216</v>
      </c>
      <c r="C36" s="44" t="s">
        <v>162</v>
      </c>
      <c r="D36" s="44" t="s">
        <v>162</v>
      </c>
      <c r="E36" s="44" t="s">
        <v>162</v>
      </c>
      <c r="F36" s="44" t="s">
        <v>162</v>
      </c>
      <c r="G36" s="44" t="s">
        <v>217</v>
      </c>
      <c r="H36" s="44" t="s">
        <v>218</v>
      </c>
      <c r="I36" s="44" t="s">
        <v>219</v>
      </c>
      <c r="J36" s="44" t="s">
        <v>220</v>
      </c>
      <c r="K36" s="44" t="s">
        <v>121</v>
      </c>
      <c r="L36" s="44" t="s">
        <v>221</v>
      </c>
      <c r="M36" s="44" t="s">
        <v>162</v>
      </c>
      <c r="N36" s="44" t="s">
        <v>162</v>
      </c>
      <c r="O36" s="44" t="s">
        <v>162</v>
      </c>
      <c r="P36" s="46" t="s">
        <v>108</v>
      </c>
      <c r="Q36" s="47"/>
      <c r="R36" s="47"/>
      <c r="S36" s="47"/>
      <c r="T36" s="47"/>
      <c r="U36" s="44" t="s">
        <v>64</v>
      </c>
    </row>
    <row r="37" spans="1:21" ht="60">
      <c r="A37" s="44" t="s">
        <v>222</v>
      </c>
      <c r="B37" s="45" t="s">
        <v>223</v>
      </c>
      <c r="C37" s="44" t="s">
        <v>162</v>
      </c>
      <c r="D37" s="44" t="s">
        <v>162</v>
      </c>
      <c r="E37" s="44" t="s">
        <v>162</v>
      </c>
      <c r="F37" s="44" t="s">
        <v>162</v>
      </c>
      <c r="G37" s="44" t="s">
        <v>67</v>
      </c>
      <c r="H37" s="45" t="s">
        <v>169</v>
      </c>
      <c r="I37" s="44" t="s">
        <v>224</v>
      </c>
      <c r="J37" s="44" t="s">
        <v>225</v>
      </c>
      <c r="K37" s="44" t="s">
        <v>226</v>
      </c>
      <c r="L37" s="44" t="s">
        <v>227</v>
      </c>
      <c r="M37" s="44" t="s">
        <v>162</v>
      </c>
      <c r="N37" s="44" t="s">
        <v>162</v>
      </c>
      <c r="O37" s="44" t="s">
        <v>162</v>
      </c>
      <c r="P37" s="46" t="s">
        <v>108</v>
      </c>
      <c r="Q37" s="47"/>
      <c r="R37" s="47"/>
      <c r="S37" s="47"/>
      <c r="T37" s="47"/>
      <c r="U37" s="44" t="s">
        <v>132</v>
      </c>
    </row>
    <row r="38" spans="1:21" ht="84">
      <c r="A38" s="44" t="s">
        <v>228</v>
      </c>
      <c r="B38" s="45" t="s">
        <v>229</v>
      </c>
      <c r="C38" s="44" t="s">
        <v>162</v>
      </c>
      <c r="D38" s="44" t="s">
        <v>162</v>
      </c>
      <c r="E38" s="44" t="s">
        <v>162</v>
      </c>
      <c r="F38" s="44" t="s">
        <v>162</v>
      </c>
      <c r="G38" s="44" t="s">
        <v>67</v>
      </c>
      <c r="H38" s="45" t="s">
        <v>169</v>
      </c>
      <c r="I38" s="44" t="s">
        <v>230</v>
      </c>
      <c r="J38" s="44" t="s">
        <v>231</v>
      </c>
      <c r="K38" s="44" t="s">
        <v>232</v>
      </c>
      <c r="L38" s="44" t="s">
        <v>233</v>
      </c>
      <c r="M38" s="44" t="s">
        <v>162</v>
      </c>
      <c r="N38" s="44" t="s">
        <v>162</v>
      </c>
      <c r="O38" s="44" t="s">
        <v>162</v>
      </c>
      <c r="P38" s="46" t="s">
        <v>108</v>
      </c>
      <c r="Q38" s="47"/>
      <c r="R38" s="47"/>
      <c r="S38" s="47"/>
      <c r="T38" s="47"/>
      <c r="U38" s="44" t="s">
        <v>64</v>
      </c>
    </row>
    <row r="39" spans="1:21" ht="96">
      <c r="A39" s="44" t="s">
        <v>234</v>
      </c>
      <c r="B39" s="45" t="s">
        <v>235</v>
      </c>
      <c r="C39" s="44" t="s">
        <v>162</v>
      </c>
      <c r="D39" s="44" t="s">
        <v>162</v>
      </c>
      <c r="E39" s="44" t="s">
        <v>162</v>
      </c>
      <c r="F39" s="44" t="s">
        <v>162</v>
      </c>
      <c r="G39" s="44" t="s">
        <v>236</v>
      </c>
      <c r="H39" s="44" t="s">
        <v>237</v>
      </c>
      <c r="I39" s="44" t="s">
        <v>238</v>
      </c>
      <c r="J39" s="44" t="s">
        <v>239</v>
      </c>
      <c r="K39" s="44" t="s">
        <v>121</v>
      </c>
      <c r="L39" s="44" t="s">
        <v>240</v>
      </c>
      <c r="M39" s="44" t="s">
        <v>162</v>
      </c>
      <c r="N39" s="44" t="s">
        <v>162</v>
      </c>
      <c r="O39" s="44" t="s">
        <v>162</v>
      </c>
      <c r="P39" s="46" t="s">
        <v>108</v>
      </c>
      <c r="Q39" s="47"/>
      <c r="R39" s="47"/>
      <c r="S39" s="47"/>
      <c r="T39" s="47"/>
      <c r="U39" s="44" t="s">
        <v>64</v>
      </c>
    </row>
    <row r="40" spans="1:21" ht="96">
      <c r="A40" s="44" t="s">
        <v>241</v>
      </c>
      <c r="B40" s="45" t="s">
        <v>242</v>
      </c>
      <c r="C40" s="44" t="s">
        <v>162</v>
      </c>
      <c r="D40" s="44" t="s">
        <v>162</v>
      </c>
      <c r="E40" s="44" t="s">
        <v>162</v>
      </c>
      <c r="F40" s="44" t="s">
        <v>162</v>
      </c>
      <c r="G40" s="44" t="s">
        <v>236</v>
      </c>
      <c r="H40" s="44" t="s">
        <v>237</v>
      </c>
      <c r="I40" s="44" t="s">
        <v>243</v>
      </c>
      <c r="J40" s="44" t="s">
        <v>244</v>
      </c>
      <c r="K40" s="44" t="s">
        <v>121</v>
      </c>
      <c r="L40" s="44" t="s">
        <v>245</v>
      </c>
      <c r="M40" s="44" t="s">
        <v>162</v>
      </c>
      <c r="N40" s="44" t="s">
        <v>162</v>
      </c>
      <c r="O40" s="44" t="s">
        <v>162</v>
      </c>
      <c r="P40" s="46" t="s">
        <v>108</v>
      </c>
      <c r="Q40" s="47"/>
      <c r="R40" s="47"/>
      <c r="S40" s="47"/>
      <c r="T40" s="47"/>
      <c r="U40" s="44" t="s">
        <v>64</v>
      </c>
    </row>
    <row r="41" spans="1:21" ht="37.5" customHeight="1">
      <c r="A41" s="54" t="s">
        <v>246</v>
      </c>
      <c r="B41" s="55" t="s">
        <v>247</v>
      </c>
      <c r="C41" s="54" t="s">
        <v>162</v>
      </c>
      <c r="D41" s="54" t="s">
        <v>162</v>
      </c>
      <c r="E41" s="54" t="s">
        <v>162</v>
      </c>
      <c r="F41" s="54" t="s">
        <v>162</v>
      </c>
      <c r="G41" s="54" t="s">
        <v>248</v>
      </c>
      <c r="H41" s="55" t="s">
        <v>249</v>
      </c>
      <c r="I41" s="54" t="s">
        <v>250</v>
      </c>
      <c r="J41" s="54" t="s">
        <v>251</v>
      </c>
      <c r="K41" s="54" t="s">
        <v>86</v>
      </c>
      <c r="L41" s="54" t="s">
        <v>252</v>
      </c>
      <c r="M41" s="54" t="s">
        <v>162</v>
      </c>
      <c r="N41" s="54" t="s">
        <v>162</v>
      </c>
      <c r="O41" s="54" t="s">
        <v>162</v>
      </c>
      <c r="P41" s="57" t="s">
        <v>108</v>
      </c>
      <c r="Q41" s="58"/>
      <c r="R41" s="58"/>
      <c r="S41" s="58"/>
      <c r="T41" s="58"/>
      <c r="U41" s="54" t="s">
        <v>64</v>
      </c>
    </row>
    <row r="42" spans="1:21" ht="83.25" customHeight="1">
      <c r="A42" s="44" t="s">
        <v>253</v>
      </c>
      <c r="B42" s="45" t="s">
        <v>254</v>
      </c>
      <c r="C42" s="44" t="s">
        <v>162</v>
      </c>
      <c r="D42" s="44" t="s">
        <v>162</v>
      </c>
      <c r="E42" s="44" t="s">
        <v>162</v>
      </c>
      <c r="F42" s="44" t="s">
        <v>162</v>
      </c>
      <c r="G42" s="44" t="s">
        <v>255</v>
      </c>
      <c r="H42" s="45" t="s">
        <v>256</v>
      </c>
      <c r="I42" s="44" t="s">
        <v>257</v>
      </c>
      <c r="J42" s="44" t="s">
        <v>244</v>
      </c>
      <c r="K42" s="44" t="s">
        <v>226</v>
      </c>
      <c r="L42" s="44" t="s">
        <v>258</v>
      </c>
      <c r="M42" s="44" t="s">
        <v>162</v>
      </c>
      <c r="N42" s="44" t="s">
        <v>162</v>
      </c>
      <c r="O42" s="44" t="s">
        <v>162</v>
      </c>
      <c r="P42" s="46" t="s">
        <v>108</v>
      </c>
      <c r="Q42" s="47"/>
      <c r="R42" s="47"/>
      <c r="S42" s="47"/>
      <c r="T42" s="47"/>
      <c r="U42" s="44" t="s">
        <v>64</v>
      </c>
    </row>
    <row r="43" spans="1:21" s="59" customFormat="1" ht="84">
      <c r="A43" s="44" t="s">
        <v>259</v>
      </c>
      <c r="B43" s="45" t="s">
        <v>260</v>
      </c>
      <c r="C43" s="44" t="s">
        <v>162</v>
      </c>
      <c r="D43" s="44" t="s">
        <v>162</v>
      </c>
      <c r="E43" s="44" t="s">
        <v>162</v>
      </c>
      <c r="F43" s="44" t="s">
        <v>162</v>
      </c>
      <c r="G43" s="44" t="s">
        <v>261</v>
      </c>
      <c r="H43" s="45" t="s">
        <v>262</v>
      </c>
      <c r="I43" s="44"/>
      <c r="J43" s="44"/>
      <c r="K43" s="44"/>
      <c r="L43" s="44" t="s">
        <v>263</v>
      </c>
      <c r="M43" s="44" t="s">
        <v>162</v>
      </c>
      <c r="N43" s="44" t="s">
        <v>162</v>
      </c>
      <c r="O43" s="44" t="s">
        <v>162</v>
      </c>
      <c r="P43" s="46" t="s">
        <v>108</v>
      </c>
      <c r="Q43" s="47"/>
      <c r="R43" s="47"/>
      <c r="S43" s="47"/>
      <c r="T43" s="47"/>
      <c r="U43" s="44" t="s">
        <v>64</v>
      </c>
    </row>
    <row r="44" spans="1:21" s="59" customFormat="1" ht="120">
      <c r="A44" s="44" t="s">
        <v>264</v>
      </c>
      <c r="B44" s="45" t="s">
        <v>265</v>
      </c>
      <c r="C44" s="44" t="s">
        <v>162</v>
      </c>
      <c r="D44" s="44" t="s">
        <v>162</v>
      </c>
      <c r="E44" s="44" t="s">
        <v>162</v>
      </c>
      <c r="F44" s="44" t="s">
        <v>162</v>
      </c>
      <c r="G44" s="44" t="s">
        <v>266</v>
      </c>
      <c r="H44" s="45" t="s">
        <v>267</v>
      </c>
      <c r="I44" s="44" t="s">
        <v>268</v>
      </c>
      <c r="J44" s="44" t="s">
        <v>269</v>
      </c>
      <c r="K44" s="44" t="s">
        <v>270</v>
      </c>
      <c r="L44" s="44" t="s">
        <v>271</v>
      </c>
      <c r="M44" s="44" t="s">
        <v>162</v>
      </c>
      <c r="N44" s="44" t="s">
        <v>162</v>
      </c>
      <c r="O44" s="44" t="s">
        <v>162</v>
      </c>
      <c r="P44" s="46" t="s">
        <v>108</v>
      </c>
      <c r="Q44" s="47"/>
      <c r="R44" s="47"/>
      <c r="S44" s="47"/>
      <c r="T44" s="47"/>
      <c r="U44" s="44" t="s">
        <v>64</v>
      </c>
    </row>
    <row r="45" spans="1:21" s="59" customFormat="1" ht="108">
      <c r="A45" s="44" t="s">
        <v>272</v>
      </c>
      <c r="B45" s="45" t="s">
        <v>273</v>
      </c>
      <c r="C45" s="44" t="s">
        <v>162</v>
      </c>
      <c r="D45" s="44" t="s">
        <v>162</v>
      </c>
      <c r="E45" s="44" t="s">
        <v>162</v>
      </c>
      <c r="F45" s="44" t="s">
        <v>162</v>
      </c>
      <c r="G45" s="44" t="s">
        <v>274</v>
      </c>
      <c r="H45" s="45" t="s">
        <v>275</v>
      </c>
      <c r="I45" s="44" t="s">
        <v>276</v>
      </c>
      <c r="J45" s="44" t="s">
        <v>277</v>
      </c>
      <c r="K45" s="44" t="s">
        <v>121</v>
      </c>
      <c r="L45" s="44"/>
      <c r="M45" s="44" t="s">
        <v>162</v>
      </c>
      <c r="N45" s="44" t="s">
        <v>162</v>
      </c>
      <c r="O45" s="44" t="s">
        <v>162</v>
      </c>
      <c r="P45" s="46" t="s">
        <v>108</v>
      </c>
      <c r="Q45" s="47"/>
      <c r="R45" s="47"/>
      <c r="S45" s="47"/>
      <c r="T45" s="47"/>
      <c r="U45" s="44" t="s">
        <v>64</v>
      </c>
    </row>
    <row r="46" spans="1:21" s="59" customFormat="1" ht="48">
      <c r="A46" s="44" t="s">
        <v>278</v>
      </c>
      <c r="B46" s="45" t="s">
        <v>279</v>
      </c>
      <c r="C46" s="44" t="s">
        <v>162</v>
      </c>
      <c r="D46" s="44" t="s">
        <v>162</v>
      </c>
      <c r="E46" s="44" t="s">
        <v>162</v>
      </c>
      <c r="F46" s="44" t="s">
        <v>162</v>
      </c>
      <c r="G46" s="44" t="s">
        <v>280</v>
      </c>
      <c r="H46" s="45" t="s">
        <v>169</v>
      </c>
      <c r="I46" s="44" t="s">
        <v>281</v>
      </c>
      <c r="J46" s="44" t="s">
        <v>282</v>
      </c>
      <c r="K46" s="44" t="s">
        <v>121</v>
      </c>
      <c r="L46" s="44" t="s">
        <v>283</v>
      </c>
      <c r="M46" s="44" t="s">
        <v>162</v>
      </c>
      <c r="N46" s="44" t="s">
        <v>162</v>
      </c>
      <c r="O46" s="44" t="s">
        <v>162</v>
      </c>
      <c r="P46" s="46" t="s">
        <v>108</v>
      </c>
      <c r="Q46" s="47"/>
      <c r="R46" s="47"/>
      <c r="S46" s="47"/>
      <c r="T46" s="47"/>
      <c r="U46" s="44" t="s">
        <v>64</v>
      </c>
    </row>
    <row r="47" spans="1:21" s="59" customFormat="1" ht="84">
      <c r="A47" s="44" t="s">
        <v>284</v>
      </c>
      <c r="B47" s="45" t="s">
        <v>285</v>
      </c>
      <c r="C47" s="44" t="s">
        <v>162</v>
      </c>
      <c r="D47" s="44" t="s">
        <v>162</v>
      </c>
      <c r="E47" s="44" t="s">
        <v>162</v>
      </c>
      <c r="F47" s="44" t="s">
        <v>162</v>
      </c>
      <c r="G47" s="44" t="s">
        <v>286</v>
      </c>
      <c r="H47" s="45" t="s">
        <v>287</v>
      </c>
      <c r="I47" s="44" t="s">
        <v>288</v>
      </c>
      <c r="J47" s="44" t="s">
        <v>289</v>
      </c>
      <c r="K47" s="44" t="s">
        <v>226</v>
      </c>
      <c r="L47" s="44" t="s">
        <v>290</v>
      </c>
      <c r="M47" s="44" t="s">
        <v>162</v>
      </c>
      <c r="N47" s="44" t="s">
        <v>162</v>
      </c>
      <c r="O47" s="44" t="s">
        <v>162</v>
      </c>
      <c r="P47" s="46" t="s">
        <v>108</v>
      </c>
      <c r="Q47" s="47"/>
      <c r="R47" s="47"/>
      <c r="S47" s="47"/>
      <c r="T47" s="47"/>
      <c r="U47" s="44" t="s">
        <v>132</v>
      </c>
    </row>
    <row r="48" spans="1:21" s="59" customFormat="1" ht="72">
      <c r="A48" s="44" t="s">
        <v>291</v>
      </c>
      <c r="B48" s="45" t="s">
        <v>292</v>
      </c>
      <c r="C48" s="44" t="s">
        <v>162</v>
      </c>
      <c r="D48" s="44" t="s">
        <v>162</v>
      </c>
      <c r="E48" s="44" t="s">
        <v>162</v>
      </c>
      <c r="F48" s="44" t="s">
        <v>162</v>
      </c>
      <c r="G48" s="44" t="s">
        <v>293</v>
      </c>
      <c r="H48" s="45" t="s">
        <v>204</v>
      </c>
      <c r="I48" s="44" t="s">
        <v>294</v>
      </c>
      <c r="J48" s="44" t="s">
        <v>295</v>
      </c>
      <c r="K48" s="44" t="s">
        <v>86</v>
      </c>
      <c r="L48" s="44" t="s">
        <v>296</v>
      </c>
      <c r="M48" s="44" t="s">
        <v>162</v>
      </c>
      <c r="N48" s="44" t="s">
        <v>162</v>
      </c>
      <c r="O48" s="44" t="s">
        <v>162</v>
      </c>
      <c r="P48" s="46" t="s">
        <v>101</v>
      </c>
      <c r="Q48" s="47"/>
      <c r="R48" s="47"/>
      <c r="S48" s="47"/>
      <c r="T48" s="47"/>
      <c r="U48" s="44" t="s">
        <v>64</v>
      </c>
    </row>
    <row r="49" spans="1:21" s="59" customFormat="1" ht="120">
      <c r="A49" s="44" t="s">
        <v>297</v>
      </c>
      <c r="B49" s="45" t="s">
        <v>298</v>
      </c>
      <c r="C49" s="44" t="s">
        <v>162</v>
      </c>
      <c r="D49" s="44" t="s">
        <v>162</v>
      </c>
      <c r="E49" s="44" t="s">
        <v>162</v>
      </c>
      <c r="F49" s="44" t="s">
        <v>162</v>
      </c>
      <c r="G49" s="44" t="s">
        <v>299</v>
      </c>
      <c r="H49" s="45" t="s">
        <v>300</v>
      </c>
      <c r="I49" s="44" t="s">
        <v>301</v>
      </c>
      <c r="J49" s="44" t="s">
        <v>302</v>
      </c>
      <c r="K49" s="44" t="s">
        <v>303</v>
      </c>
      <c r="L49" s="44" t="s">
        <v>304</v>
      </c>
      <c r="M49" s="44" t="s">
        <v>162</v>
      </c>
      <c r="N49" s="44" t="s">
        <v>162</v>
      </c>
      <c r="O49" s="44" t="s">
        <v>162</v>
      </c>
      <c r="P49" s="46" t="s">
        <v>108</v>
      </c>
      <c r="Q49" s="47"/>
      <c r="R49" s="47"/>
      <c r="S49" s="47"/>
      <c r="T49" s="47"/>
      <c r="U49" s="44" t="s">
        <v>64</v>
      </c>
    </row>
    <row r="50" spans="1:21" s="59" customFormat="1" ht="84">
      <c r="A50" s="54" t="s">
        <v>305</v>
      </c>
      <c r="B50" s="55" t="s">
        <v>306</v>
      </c>
      <c r="C50" s="54" t="s">
        <v>162</v>
      </c>
      <c r="D50" s="54" t="s">
        <v>162</v>
      </c>
      <c r="E50" s="54" t="s">
        <v>162</v>
      </c>
      <c r="F50" s="54" t="s">
        <v>162</v>
      </c>
      <c r="G50" s="54" t="s">
        <v>307</v>
      </c>
      <c r="H50" s="55" t="s">
        <v>308</v>
      </c>
      <c r="I50" s="54" t="s">
        <v>309</v>
      </c>
      <c r="J50" s="54" t="s">
        <v>310</v>
      </c>
      <c r="K50" s="54" t="s">
        <v>311</v>
      </c>
      <c r="L50" s="54" t="s">
        <v>312</v>
      </c>
      <c r="M50" s="54" t="s">
        <v>162</v>
      </c>
      <c r="N50" s="54" t="s">
        <v>162</v>
      </c>
      <c r="O50" s="54" t="s">
        <v>162</v>
      </c>
      <c r="P50" s="57" t="s">
        <v>108</v>
      </c>
      <c r="Q50" s="58"/>
      <c r="R50" s="58"/>
      <c r="S50" s="58"/>
      <c r="T50" s="58"/>
      <c r="U50" s="54" t="s">
        <v>64</v>
      </c>
    </row>
    <row r="51" spans="1:21" ht="96">
      <c r="A51" s="54" t="s">
        <v>305</v>
      </c>
      <c r="B51" s="55" t="s">
        <v>313</v>
      </c>
      <c r="C51" s="54" t="s">
        <v>162</v>
      </c>
      <c r="D51" s="54" t="s">
        <v>162</v>
      </c>
      <c r="E51" s="54" t="s">
        <v>162</v>
      </c>
      <c r="F51" s="54" t="s">
        <v>162</v>
      </c>
      <c r="G51" s="54" t="s">
        <v>314</v>
      </c>
      <c r="H51" s="55" t="s">
        <v>315</v>
      </c>
      <c r="I51" s="54" t="s">
        <v>316</v>
      </c>
      <c r="J51" s="54" t="s">
        <v>317</v>
      </c>
      <c r="K51" s="54" t="s">
        <v>311</v>
      </c>
      <c r="L51" s="54" t="s">
        <v>318</v>
      </c>
      <c r="M51" s="54" t="s">
        <v>162</v>
      </c>
      <c r="N51" s="54" t="s">
        <v>162</v>
      </c>
      <c r="O51" s="54" t="s">
        <v>162</v>
      </c>
      <c r="P51" s="57" t="s">
        <v>158</v>
      </c>
      <c r="Q51" s="58"/>
      <c r="R51" s="58"/>
      <c r="S51" s="58"/>
      <c r="T51" s="58"/>
      <c r="U51" s="54" t="s">
        <v>64</v>
      </c>
    </row>
    <row r="52" spans="1:21" ht="96">
      <c r="A52" s="54" t="s">
        <v>319</v>
      </c>
      <c r="B52" s="55" t="s">
        <v>320</v>
      </c>
      <c r="C52" s="54" t="s">
        <v>162</v>
      </c>
      <c r="D52" s="54" t="s">
        <v>162</v>
      </c>
      <c r="E52" s="54" t="s">
        <v>162</v>
      </c>
      <c r="F52" s="54" t="s">
        <v>162</v>
      </c>
      <c r="G52" s="54" t="s">
        <v>321</v>
      </c>
      <c r="H52" s="55" t="s">
        <v>322</v>
      </c>
      <c r="I52" s="54"/>
      <c r="J52" s="54"/>
      <c r="K52" s="54"/>
      <c r="L52" s="54" t="s">
        <v>323</v>
      </c>
      <c r="M52" s="54" t="s">
        <v>162</v>
      </c>
      <c r="N52" s="54" t="s">
        <v>162</v>
      </c>
      <c r="O52" s="54" t="s">
        <v>162</v>
      </c>
      <c r="P52" s="57" t="s">
        <v>108</v>
      </c>
      <c r="Q52" s="58"/>
      <c r="R52" s="58"/>
      <c r="S52" s="58"/>
      <c r="T52" s="58"/>
      <c r="U52" s="54" t="s">
        <v>64</v>
      </c>
    </row>
    <row r="53" spans="1:21" ht="72">
      <c r="A53" s="44" t="s">
        <v>324</v>
      </c>
      <c r="B53" s="45" t="s">
        <v>325</v>
      </c>
      <c r="C53" s="44" t="s">
        <v>162</v>
      </c>
      <c r="D53" s="44" t="s">
        <v>162</v>
      </c>
      <c r="E53" s="44" t="s">
        <v>162</v>
      </c>
      <c r="F53" s="44" t="s">
        <v>162</v>
      </c>
      <c r="G53" s="44" t="s">
        <v>280</v>
      </c>
      <c r="H53" s="45" t="s">
        <v>326</v>
      </c>
      <c r="I53" s="44" t="s">
        <v>327</v>
      </c>
      <c r="J53" s="44" t="s">
        <v>328</v>
      </c>
      <c r="K53" s="44" t="s">
        <v>329</v>
      </c>
      <c r="L53" s="44" t="s">
        <v>330</v>
      </c>
      <c r="M53" s="44" t="s">
        <v>162</v>
      </c>
      <c r="N53" s="44" t="s">
        <v>162</v>
      </c>
      <c r="O53" s="44" t="s">
        <v>162</v>
      </c>
      <c r="P53" s="46" t="s">
        <v>63</v>
      </c>
      <c r="Q53" s="47"/>
      <c r="R53" s="47"/>
      <c r="S53" s="47"/>
      <c r="T53" s="47"/>
      <c r="U53" s="44" t="s">
        <v>64</v>
      </c>
    </row>
    <row r="54" spans="1:21" ht="60">
      <c r="A54" s="44" t="s">
        <v>331</v>
      </c>
      <c r="B54" s="45" t="s">
        <v>332</v>
      </c>
      <c r="C54" s="44" t="s">
        <v>162</v>
      </c>
      <c r="D54" s="44" t="s">
        <v>162</v>
      </c>
      <c r="E54" s="44" t="s">
        <v>162</v>
      </c>
      <c r="F54" s="44" t="s">
        <v>162</v>
      </c>
      <c r="G54" s="44" t="s">
        <v>333</v>
      </c>
      <c r="H54" s="44" t="s">
        <v>334</v>
      </c>
      <c r="I54" s="44" t="s">
        <v>335</v>
      </c>
      <c r="J54" s="44" t="s">
        <v>336</v>
      </c>
      <c r="K54" s="44" t="s">
        <v>270</v>
      </c>
      <c r="L54" s="44" t="s">
        <v>337</v>
      </c>
      <c r="M54" s="44" t="s">
        <v>162</v>
      </c>
      <c r="N54" s="44" t="s">
        <v>162</v>
      </c>
      <c r="O54" s="44" t="s">
        <v>162</v>
      </c>
      <c r="P54" s="46" t="s">
        <v>63</v>
      </c>
      <c r="Q54" s="47"/>
      <c r="R54" s="47"/>
      <c r="S54" s="47"/>
      <c r="T54" s="47"/>
      <c r="U54" s="44" t="s">
        <v>64</v>
      </c>
    </row>
    <row r="55" spans="1:21" ht="72">
      <c r="A55" s="44" t="s">
        <v>338</v>
      </c>
      <c r="B55" s="45" t="s">
        <v>339</v>
      </c>
      <c r="C55" s="44" t="s">
        <v>162</v>
      </c>
      <c r="D55" s="44" t="s">
        <v>162</v>
      </c>
      <c r="E55" s="44" t="s">
        <v>162</v>
      </c>
      <c r="F55" s="44" t="s">
        <v>162</v>
      </c>
      <c r="G55" s="44" t="s">
        <v>210</v>
      </c>
      <c r="H55" s="45" t="s">
        <v>211</v>
      </c>
      <c r="I55" s="44" t="s">
        <v>340</v>
      </c>
      <c r="J55" s="44" t="s">
        <v>341</v>
      </c>
      <c r="K55" s="44" t="s">
        <v>342</v>
      </c>
      <c r="L55" s="44" t="s">
        <v>343</v>
      </c>
      <c r="M55" s="44" t="s">
        <v>162</v>
      </c>
      <c r="N55" s="44" t="s">
        <v>162</v>
      </c>
      <c r="O55" s="44" t="s">
        <v>162</v>
      </c>
      <c r="P55" s="46" t="s">
        <v>63</v>
      </c>
      <c r="Q55" s="47"/>
      <c r="R55" s="47"/>
      <c r="S55" s="47"/>
      <c r="T55" s="47"/>
      <c r="U55" s="44" t="s">
        <v>64</v>
      </c>
    </row>
    <row r="56" spans="1:21" ht="60">
      <c r="A56" s="44" t="s">
        <v>344</v>
      </c>
      <c r="B56" s="45" t="s">
        <v>345</v>
      </c>
      <c r="C56" s="44" t="s">
        <v>162</v>
      </c>
      <c r="D56" s="44" t="s">
        <v>162</v>
      </c>
      <c r="E56" s="44" t="s">
        <v>162</v>
      </c>
      <c r="F56" s="44" t="s">
        <v>162</v>
      </c>
      <c r="G56" s="44" t="s">
        <v>248</v>
      </c>
      <c r="H56" s="45" t="s">
        <v>346</v>
      </c>
      <c r="I56" s="44" t="s">
        <v>347</v>
      </c>
      <c r="J56" s="44" t="s">
        <v>348</v>
      </c>
      <c r="K56" s="44" t="s">
        <v>349</v>
      </c>
      <c r="L56" s="44" t="s">
        <v>350</v>
      </c>
      <c r="M56" s="44" t="s">
        <v>162</v>
      </c>
      <c r="N56" s="44" t="s">
        <v>162</v>
      </c>
      <c r="O56" s="44" t="s">
        <v>162</v>
      </c>
      <c r="P56" s="46" t="s">
        <v>63</v>
      </c>
      <c r="Q56" s="47"/>
      <c r="R56" s="47"/>
      <c r="S56" s="47"/>
      <c r="T56" s="47"/>
      <c r="U56" s="44" t="s">
        <v>64</v>
      </c>
    </row>
    <row r="57" spans="1:21" ht="60">
      <c r="A57" s="44" t="s">
        <v>351</v>
      </c>
      <c r="B57" s="45" t="s">
        <v>352</v>
      </c>
      <c r="C57" s="44" t="s">
        <v>162</v>
      </c>
      <c r="D57" s="44" t="s">
        <v>162</v>
      </c>
      <c r="E57" s="44" t="s">
        <v>162</v>
      </c>
      <c r="F57" s="44" t="s">
        <v>162</v>
      </c>
      <c r="G57" s="44" t="s">
        <v>333</v>
      </c>
      <c r="H57" s="44" t="s">
        <v>334</v>
      </c>
      <c r="I57" s="44" t="s">
        <v>353</v>
      </c>
      <c r="J57" s="44" t="s">
        <v>354</v>
      </c>
      <c r="K57" s="44" t="s">
        <v>226</v>
      </c>
      <c r="L57" s="44" t="s">
        <v>355</v>
      </c>
      <c r="M57" s="44" t="s">
        <v>162</v>
      </c>
      <c r="N57" s="44" t="s">
        <v>162</v>
      </c>
      <c r="O57" s="44" t="s">
        <v>162</v>
      </c>
      <c r="P57" s="46" t="s">
        <v>63</v>
      </c>
      <c r="Q57" s="47"/>
      <c r="R57" s="47"/>
      <c r="S57" s="47"/>
      <c r="T57" s="47"/>
      <c r="U57" s="44" t="s">
        <v>64</v>
      </c>
    </row>
    <row r="58" spans="1:21">
      <c r="A58" s="44"/>
      <c r="B58" s="45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6"/>
      <c r="Q58" s="47"/>
      <c r="R58" s="47"/>
      <c r="S58" s="47"/>
      <c r="T58" s="47"/>
      <c r="U58" s="44"/>
    </row>
    <row r="59" spans="1:21">
      <c r="A59" s="44"/>
      <c r="B59" s="45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6"/>
      <c r="Q59" s="47"/>
      <c r="R59" s="47"/>
      <c r="S59" s="47"/>
      <c r="T59" s="47"/>
      <c r="U59" s="44"/>
    </row>
    <row r="60" spans="1:21">
      <c r="A60" s="44"/>
      <c r="B60" s="45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6"/>
      <c r="Q60" s="47"/>
      <c r="R60" s="47"/>
      <c r="S60" s="47"/>
      <c r="T60" s="47"/>
      <c r="U60" s="44"/>
    </row>
    <row r="61" spans="1:21">
      <c r="A61" s="44"/>
      <c r="B61" s="45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6"/>
      <c r="Q61" s="47"/>
      <c r="R61" s="47"/>
      <c r="S61" s="47"/>
      <c r="T61" s="47"/>
      <c r="U61" s="44"/>
    </row>
    <row r="62" spans="1:21">
      <c r="A62" s="44"/>
      <c r="B62" s="45"/>
      <c r="C62" s="44"/>
      <c r="D62" s="44"/>
      <c r="E62" s="44"/>
      <c r="F62" s="44"/>
      <c r="G62" s="44"/>
      <c r="H62" s="45"/>
      <c r="I62" s="44"/>
      <c r="J62" s="44"/>
      <c r="K62" s="44"/>
      <c r="L62" s="44"/>
      <c r="M62" s="44"/>
      <c r="N62" s="44"/>
      <c r="O62" s="44"/>
      <c r="P62" s="46"/>
      <c r="Q62" s="47"/>
      <c r="R62" s="47"/>
      <c r="S62" s="47"/>
      <c r="T62" s="47"/>
      <c r="U62" s="44"/>
    </row>
    <row r="63" spans="1:21">
      <c r="A63" s="44"/>
      <c r="B63" s="45"/>
      <c r="C63" s="44"/>
      <c r="D63" s="44"/>
      <c r="E63" s="44"/>
      <c r="F63" s="44"/>
      <c r="G63" s="44"/>
      <c r="H63" s="45"/>
      <c r="I63" s="44"/>
      <c r="J63" s="44"/>
      <c r="K63" s="44"/>
      <c r="L63" s="44"/>
      <c r="M63" s="44"/>
      <c r="N63" s="44"/>
      <c r="O63" s="44"/>
      <c r="P63" s="46"/>
      <c r="Q63" s="47"/>
      <c r="R63" s="47"/>
      <c r="S63" s="47"/>
      <c r="T63" s="47"/>
      <c r="U63" s="44"/>
    </row>
    <row r="64" spans="1:21" ht="14.25" customHeight="1">
      <c r="A64" s="132" t="s">
        <v>356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61" t="s">
        <v>357</v>
      </c>
      <c r="Q64" s="62">
        <v>0</v>
      </c>
      <c r="R64" s="62">
        <v>0</v>
      </c>
      <c r="S64" s="62">
        <v>0</v>
      </c>
      <c r="T64" s="62">
        <v>0</v>
      </c>
      <c r="U64" s="60"/>
    </row>
    <row r="65" spans="1:21" ht="15">
      <c r="A65" s="63" t="s">
        <v>358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</row>
    <row r="66" spans="1:21" s="65" customFormat="1" ht="11.25"/>
    <row r="67" spans="1:21" s="65" customFormat="1" ht="12.75">
      <c r="A67" s="66" t="s">
        <v>359</v>
      </c>
    </row>
    <row r="68" spans="1:21" s="67" customFormat="1" ht="11.25"/>
    <row r="69" spans="1:21" s="67" customFormat="1" ht="11.25" customHeight="1"/>
    <row r="70" spans="1:21" s="67" customFormat="1" ht="11.25" customHeight="1"/>
    <row r="71" spans="1:21" s="68" customFormat="1" ht="11.25" customHeight="1">
      <c r="D71" s="133" t="s">
        <v>360</v>
      </c>
      <c r="E71" s="133"/>
      <c r="J71" s="134" t="s">
        <v>361</v>
      </c>
      <c r="K71" s="134"/>
      <c r="L71" s="134"/>
      <c r="M71" s="134"/>
      <c r="Q71" s="133" t="s">
        <v>362</v>
      </c>
      <c r="R71" s="133"/>
      <c r="S71" s="133"/>
      <c r="T71" s="133"/>
    </row>
    <row r="72" spans="1:21" s="68" customFormat="1" ht="11.25" customHeight="1">
      <c r="D72" s="135" t="s">
        <v>363</v>
      </c>
      <c r="E72" s="135"/>
      <c r="J72" s="69"/>
      <c r="K72" s="136" t="s">
        <v>364</v>
      </c>
      <c r="L72" s="136"/>
      <c r="M72" s="136"/>
      <c r="Q72" s="135" t="s">
        <v>365</v>
      </c>
      <c r="R72" s="135"/>
      <c r="S72" s="135"/>
      <c r="T72" s="135"/>
    </row>
    <row r="73" spans="1:21" s="70" customFormat="1" ht="11.25" customHeight="1">
      <c r="A73" s="64"/>
      <c r="C73" s="64"/>
      <c r="D73" s="137" t="s">
        <v>366</v>
      </c>
      <c r="E73" s="137"/>
      <c r="F73" s="64"/>
      <c r="I73" s="64"/>
      <c r="J73" s="138" t="s">
        <v>367</v>
      </c>
      <c r="K73" s="138"/>
      <c r="L73" s="138"/>
      <c r="M73" s="138"/>
      <c r="N73" s="64"/>
      <c r="O73" s="64"/>
      <c r="P73" s="64"/>
      <c r="Q73" s="137" t="s">
        <v>368</v>
      </c>
      <c r="R73" s="137"/>
      <c r="S73" s="137"/>
      <c r="T73" s="137"/>
      <c r="U73" s="64"/>
    </row>
    <row r="74" spans="1:21">
      <c r="B74" s="3"/>
      <c r="D74" s="3"/>
      <c r="E74" s="3"/>
      <c r="G74" s="3"/>
      <c r="H74" s="3"/>
    </row>
  </sheetData>
  <mergeCells count="28">
    <mergeCell ref="D72:E72"/>
    <mergeCell ref="K72:M72"/>
    <mergeCell ref="Q72:T72"/>
    <mergeCell ref="D73:E73"/>
    <mergeCell ref="J73:M73"/>
    <mergeCell ref="Q73:T73"/>
    <mergeCell ref="R9:R10"/>
    <mergeCell ref="S9:S10"/>
    <mergeCell ref="A64:O64"/>
    <mergeCell ref="D71:E71"/>
    <mergeCell ref="J71:M71"/>
    <mergeCell ref="Q71:T71"/>
    <mergeCell ref="A1:U1"/>
    <mergeCell ref="I4:J4"/>
    <mergeCell ref="A5:C5"/>
    <mergeCell ref="I5:Q5"/>
    <mergeCell ref="A8:M8"/>
    <mergeCell ref="P8:S8"/>
    <mergeCell ref="T8:T10"/>
    <mergeCell ref="U8:U10"/>
    <mergeCell ref="A9:A10"/>
    <mergeCell ref="B9:B10"/>
    <mergeCell ref="C9:F9"/>
    <mergeCell ref="G9:H9"/>
    <mergeCell ref="I9:M9"/>
    <mergeCell ref="N9:O9"/>
    <mergeCell ref="P9:P10"/>
    <mergeCell ref="Q9:Q10"/>
  </mergeCells>
  <printOptions horizontalCentered="1"/>
  <pageMargins left="0.25" right="0.25" top="0.75" bottom="0.75" header="0.51180555555555496" footer="0.51180555555555496"/>
  <pageSetup paperSize="77" firstPageNumber="0" pageOrder="overThenDown" orientation="landscape" horizontalDpi="300" verticalDpi="30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zoomScale="70" zoomScaleNormal="70" workbookViewId="0">
      <selection activeCell="A21" sqref="A21:R21"/>
    </sheetView>
  </sheetViews>
  <sheetFormatPr defaultColWidth="5.125" defaultRowHeight="14.25"/>
  <cols>
    <col min="1" max="1" width="10.625" style="2" customWidth="1"/>
    <col min="2" max="2" width="21" style="2" customWidth="1"/>
    <col min="3" max="3" width="14.625" style="2" customWidth="1"/>
    <col min="4" max="4" width="11.875" style="2" customWidth="1"/>
    <col min="5" max="5" width="11.375" style="2" customWidth="1"/>
    <col min="6" max="6" width="13.875" style="2" customWidth="1"/>
    <col min="7" max="7" width="13.5" style="2" customWidth="1"/>
    <col min="8" max="8" width="13.125" style="2" customWidth="1"/>
    <col min="9" max="9" width="15.25" style="2" customWidth="1"/>
    <col min="10" max="10" width="10.125" style="2" customWidth="1"/>
    <col min="11" max="11" width="5.75" style="2" customWidth="1"/>
    <col min="12" max="12" width="15.875" style="2" customWidth="1"/>
    <col min="13" max="13" width="11.75" style="2" customWidth="1"/>
    <col min="14" max="14" width="11.625" style="2" customWidth="1"/>
    <col min="15" max="15" width="12.375" style="2" customWidth="1"/>
    <col min="16" max="16" width="9" style="2" customWidth="1"/>
    <col min="17" max="17" width="14.125" style="2" customWidth="1"/>
    <col min="18" max="18" width="15.875" style="2" customWidth="1"/>
    <col min="19" max="19" width="15.25" style="2" customWidth="1"/>
    <col min="20" max="20" width="5.5" style="3" customWidth="1"/>
    <col min="21" max="21" width="13.75" style="3" customWidth="1"/>
    <col min="22" max="254" width="4.75" style="3" customWidth="1"/>
  </cols>
  <sheetData>
    <row r="1" spans="1:254" ht="174" customHeight="1" thickBot="1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60"/>
    </row>
    <row r="2" spans="1:254" ht="18" customHeight="1">
      <c r="A2" s="170" t="s">
        <v>433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ht="18" customHeight="1">
      <c r="A3" s="161" t="s">
        <v>466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>
      <c r="A4" s="164" t="s">
        <v>395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6"/>
    </row>
    <row r="5" spans="1:254" ht="12.75" customHeight="1">
      <c r="A5" s="167" t="s">
        <v>402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9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</row>
    <row r="6" spans="1:254" ht="12.75" customHeight="1">
      <c r="A6" s="167" t="s">
        <v>403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9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</row>
    <row r="7" spans="1:254" ht="12.75" customHeight="1">
      <c r="A7" s="140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41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</row>
    <row r="8" spans="1:254" ht="11.25" customHeight="1">
      <c r="A8" s="155" t="s">
        <v>9</v>
      </c>
      <c r="B8" s="153" t="s">
        <v>10</v>
      </c>
      <c r="C8" s="153" t="s">
        <v>11</v>
      </c>
      <c r="D8" s="153"/>
      <c r="E8" s="153"/>
      <c r="F8" s="153"/>
      <c r="G8" s="153" t="s">
        <v>12</v>
      </c>
      <c r="H8" s="153"/>
      <c r="I8" s="153" t="s">
        <v>13</v>
      </c>
      <c r="J8" s="153"/>
      <c r="K8" s="153"/>
      <c r="L8" s="153"/>
      <c r="M8" s="153"/>
      <c r="N8" s="153" t="s">
        <v>14</v>
      </c>
      <c r="O8" s="153"/>
      <c r="P8" s="153" t="s">
        <v>15</v>
      </c>
      <c r="Q8" s="153" t="s">
        <v>16</v>
      </c>
      <c r="R8" s="153" t="s">
        <v>17</v>
      </c>
      <c r="S8" s="154" t="s">
        <v>18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</row>
    <row r="9" spans="1:254" ht="11.25" customHeight="1">
      <c r="A9" s="155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4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</row>
    <row r="10" spans="1:254" ht="33.75">
      <c r="A10" s="155"/>
      <c r="B10" s="153"/>
      <c r="C10" s="77" t="s">
        <v>369</v>
      </c>
      <c r="D10" s="77" t="s">
        <v>20</v>
      </c>
      <c r="E10" s="77" t="s">
        <v>21</v>
      </c>
      <c r="F10" s="77" t="s">
        <v>22</v>
      </c>
      <c r="G10" s="77" t="s">
        <v>23</v>
      </c>
      <c r="H10" s="77" t="s">
        <v>24</v>
      </c>
      <c r="I10" s="77" t="s">
        <v>369</v>
      </c>
      <c r="J10" s="77" t="s">
        <v>25</v>
      </c>
      <c r="K10" s="77" t="s">
        <v>26</v>
      </c>
      <c r="L10" s="77" t="s">
        <v>27</v>
      </c>
      <c r="M10" s="77" t="s">
        <v>28</v>
      </c>
      <c r="N10" s="77" t="s">
        <v>29</v>
      </c>
      <c r="O10" s="77" t="s">
        <v>30</v>
      </c>
      <c r="P10" s="153"/>
      <c r="Q10" s="153"/>
      <c r="R10" s="153"/>
      <c r="S10" s="154"/>
      <c r="T10" s="17"/>
      <c r="U10" s="99">
        <f>L13-Q13</f>
        <v>129578.14999999997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</row>
    <row r="11" spans="1:254" ht="3" hidden="1" customHeight="1">
      <c r="A11" s="100" t="s">
        <v>31</v>
      </c>
      <c r="B11" s="78" t="s">
        <v>32</v>
      </c>
      <c r="C11" s="78" t="s">
        <v>33</v>
      </c>
      <c r="D11" s="78" t="s">
        <v>34</v>
      </c>
      <c r="E11" s="78" t="s">
        <v>35</v>
      </c>
      <c r="F11" s="78" t="s">
        <v>36</v>
      </c>
      <c r="G11" s="78" t="s">
        <v>37</v>
      </c>
      <c r="H11" s="78" t="s">
        <v>38</v>
      </c>
      <c r="I11" s="78" t="s">
        <v>39</v>
      </c>
      <c r="J11" s="78" t="s">
        <v>40</v>
      </c>
      <c r="K11" s="78" t="s">
        <v>41</v>
      </c>
      <c r="L11" s="78" t="s">
        <v>42</v>
      </c>
      <c r="M11" s="78" t="s">
        <v>43</v>
      </c>
      <c r="N11" s="78" t="s">
        <v>44</v>
      </c>
      <c r="O11" s="78" t="s">
        <v>45</v>
      </c>
      <c r="P11" s="78" t="s">
        <v>46</v>
      </c>
      <c r="Q11" s="78" t="s">
        <v>47</v>
      </c>
      <c r="R11" s="78" t="s">
        <v>48</v>
      </c>
      <c r="S11" s="87" t="s">
        <v>49</v>
      </c>
    </row>
    <row r="12" spans="1:254" ht="45">
      <c r="A12" s="101" t="s">
        <v>371</v>
      </c>
      <c r="B12" s="79" t="s">
        <v>372</v>
      </c>
      <c r="C12" s="80" t="s">
        <v>373</v>
      </c>
      <c r="D12" s="80" t="s">
        <v>374</v>
      </c>
      <c r="E12" s="81">
        <v>1959902.26</v>
      </c>
      <c r="F12" s="81">
        <v>118643.02</v>
      </c>
      <c r="G12" s="79" t="s">
        <v>375</v>
      </c>
      <c r="H12" s="79" t="s">
        <v>376</v>
      </c>
      <c r="I12" s="79" t="s">
        <v>377</v>
      </c>
      <c r="J12" s="79" t="s">
        <v>378</v>
      </c>
      <c r="K12" s="79" t="s">
        <v>393</v>
      </c>
      <c r="L12" s="81">
        <v>1314353.8400000001</v>
      </c>
      <c r="M12" s="79" t="s">
        <v>404</v>
      </c>
      <c r="N12" s="79" t="s">
        <v>405</v>
      </c>
      <c r="O12" s="81"/>
      <c r="P12" s="79" t="s">
        <v>399</v>
      </c>
      <c r="Q12" s="82">
        <v>1269125.6835999996</v>
      </c>
      <c r="R12" s="81">
        <v>137818.34</v>
      </c>
      <c r="S12" s="88">
        <v>137818.34</v>
      </c>
    </row>
    <row r="13" spans="1:254" ht="78.75">
      <c r="A13" s="101" t="s">
        <v>406</v>
      </c>
      <c r="B13" s="79" t="s">
        <v>407</v>
      </c>
      <c r="C13" s="83" t="s">
        <v>380</v>
      </c>
      <c r="D13" s="80" t="s">
        <v>381</v>
      </c>
      <c r="E13" s="81">
        <v>736424.34</v>
      </c>
      <c r="F13" s="81">
        <v>40222.89</v>
      </c>
      <c r="G13" s="79" t="s">
        <v>408</v>
      </c>
      <c r="H13" s="79" t="s">
        <v>394</v>
      </c>
      <c r="I13" s="79" t="s">
        <v>410</v>
      </c>
      <c r="J13" s="79" t="s">
        <v>411</v>
      </c>
      <c r="K13" s="79" t="s">
        <v>412</v>
      </c>
      <c r="L13" s="81">
        <v>421974.36</v>
      </c>
      <c r="M13" s="79" t="s">
        <v>413</v>
      </c>
      <c r="N13" s="79"/>
      <c r="O13" s="81"/>
      <c r="P13" s="79" t="s">
        <v>379</v>
      </c>
      <c r="Q13" s="81">
        <v>292396.21000000002</v>
      </c>
      <c r="R13" s="81">
        <v>292396.21000000002</v>
      </c>
      <c r="S13" s="88">
        <v>292396.21000000002</v>
      </c>
    </row>
    <row r="14" spans="1:254" ht="67.5">
      <c r="A14" s="101" t="s">
        <v>382</v>
      </c>
      <c r="B14" s="79" t="s">
        <v>383</v>
      </c>
      <c r="C14" s="80" t="s">
        <v>384</v>
      </c>
      <c r="D14" s="80" t="s">
        <v>385</v>
      </c>
      <c r="E14" s="81">
        <v>406482.59</v>
      </c>
      <c r="F14" s="81">
        <v>0</v>
      </c>
      <c r="G14" s="79" t="s">
        <v>370</v>
      </c>
      <c r="H14" s="79" t="s">
        <v>409</v>
      </c>
      <c r="I14" s="79" t="s">
        <v>386</v>
      </c>
      <c r="J14" s="79" t="s">
        <v>387</v>
      </c>
      <c r="K14" s="79" t="s">
        <v>388</v>
      </c>
      <c r="L14" s="81">
        <v>398335.26</v>
      </c>
      <c r="M14" s="79" t="s">
        <v>389</v>
      </c>
      <c r="N14" s="79" t="s">
        <v>414</v>
      </c>
      <c r="O14" s="81"/>
      <c r="P14" s="79" t="s">
        <v>399</v>
      </c>
      <c r="Q14" s="81">
        <v>398355.25</v>
      </c>
      <c r="R14" s="81">
        <v>141267.69</v>
      </c>
      <c r="S14" s="88">
        <f>R14</f>
        <v>141267.69</v>
      </c>
    </row>
    <row r="15" spans="1:254" ht="56.25">
      <c r="A15" s="101" t="s">
        <v>417</v>
      </c>
      <c r="B15" s="79" t="s">
        <v>416</v>
      </c>
      <c r="C15" s="80" t="s">
        <v>415</v>
      </c>
      <c r="D15" s="80"/>
      <c r="E15" s="81"/>
      <c r="F15" s="81"/>
      <c r="G15" s="79" t="s">
        <v>418</v>
      </c>
      <c r="H15" s="79" t="s">
        <v>419</v>
      </c>
      <c r="I15" s="79" t="s">
        <v>420</v>
      </c>
      <c r="J15" s="79" t="s">
        <v>421</v>
      </c>
      <c r="K15" s="79" t="s">
        <v>422</v>
      </c>
      <c r="L15" s="81">
        <v>57241.68</v>
      </c>
      <c r="M15" s="79" t="s">
        <v>423</v>
      </c>
      <c r="N15" s="79"/>
      <c r="O15" s="81"/>
      <c r="P15" s="79" t="s">
        <v>399</v>
      </c>
      <c r="Q15" s="81">
        <v>35263.557999999997</v>
      </c>
      <c r="R15" s="81">
        <v>35263.557999999997</v>
      </c>
      <c r="S15" s="88">
        <v>35263.557999999997</v>
      </c>
    </row>
    <row r="16" spans="1:254" ht="56.25">
      <c r="A16" s="101" t="s">
        <v>425</v>
      </c>
      <c r="B16" s="79" t="s">
        <v>424</v>
      </c>
      <c r="C16" s="80" t="s">
        <v>415</v>
      </c>
      <c r="D16" s="80"/>
      <c r="E16" s="81"/>
      <c r="F16" s="81"/>
      <c r="G16" s="79" t="s">
        <v>427</v>
      </c>
      <c r="H16" s="79" t="s">
        <v>426</v>
      </c>
      <c r="I16" s="79" t="s">
        <v>428</v>
      </c>
      <c r="J16" s="79" t="s">
        <v>429</v>
      </c>
      <c r="K16" s="79" t="s">
        <v>422</v>
      </c>
      <c r="L16" s="81">
        <v>42403.53</v>
      </c>
      <c r="M16" s="79" t="s">
        <v>430</v>
      </c>
      <c r="N16" s="79"/>
      <c r="O16" s="81"/>
      <c r="P16" s="79" t="s">
        <v>399</v>
      </c>
      <c r="Q16" s="81">
        <v>42403.53</v>
      </c>
      <c r="R16" s="81">
        <v>42403.53</v>
      </c>
      <c r="S16" s="88">
        <v>42403.53</v>
      </c>
    </row>
    <row r="17" spans="1:254" ht="27.6" customHeight="1">
      <c r="A17" s="102" t="s">
        <v>356</v>
      </c>
      <c r="B17" s="173" t="s">
        <v>357</v>
      </c>
      <c r="C17" s="174"/>
      <c r="D17" s="174"/>
      <c r="E17" s="174"/>
      <c r="F17" s="174"/>
      <c r="G17" s="174"/>
      <c r="H17" s="174"/>
      <c r="I17" s="174"/>
      <c r="J17" s="174"/>
      <c r="K17" s="175"/>
      <c r="L17" s="104">
        <f>SUM(L12:L16)</f>
        <v>2234308.67</v>
      </c>
      <c r="M17" s="84"/>
      <c r="N17" s="84"/>
      <c r="O17" s="85">
        <f>SUM(O12:O12)</f>
        <v>0</v>
      </c>
      <c r="P17" s="86"/>
      <c r="Q17" s="85">
        <f>SUM(Q12:Q16)</f>
        <v>2037544.2315999996</v>
      </c>
      <c r="R17" s="85">
        <f>SUM(R12:R16)</f>
        <v>649149.32799999998</v>
      </c>
      <c r="S17" s="89">
        <f>SUM(S12:S16)</f>
        <v>649149.32799999998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 s="71" t="s">
        <v>390</v>
      </c>
      <c r="BV17" s="71"/>
      <c r="BW17" s="71"/>
      <c r="BX17" s="71"/>
      <c r="BY17" s="71"/>
      <c r="BZ17" s="72">
        <v>0</v>
      </c>
      <c r="CA17" s="72"/>
      <c r="CB17" s="72">
        <v>4736828.5</v>
      </c>
      <c r="CC17" s="72">
        <v>12084617.050000001</v>
      </c>
      <c r="CD17" s="71"/>
      <c r="CE17" s="71" t="s">
        <v>356</v>
      </c>
      <c r="CF17" s="71"/>
      <c r="CG17" s="71"/>
      <c r="CH17" s="139" t="s">
        <v>357</v>
      </c>
      <c r="CI17" s="139"/>
      <c r="CJ17" s="139"/>
      <c r="CK17" s="139"/>
      <c r="CL17" s="139"/>
      <c r="CM17" s="139"/>
      <c r="CN17" s="139"/>
      <c r="CO17" s="139"/>
      <c r="CP17" s="71" t="s">
        <v>390</v>
      </c>
      <c r="CQ17" s="71"/>
      <c r="CR17" s="71"/>
      <c r="CS17" s="71"/>
      <c r="CT17" s="71"/>
      <c r="CU17" s="72">
        <v>0</v>
      </c>
      <c r="CV17" s="72"/>
      <c r="CW17" s="72">
        <v>4736828.5</v>
      </c>
      <c r="CX17" s="72">
        <v>12084617.050000001</v>
      </c>
      <c r="CY17" s="71"/>
      <c r="CZ17" s="71" t="s">
        <v>356</v>
      </c>
      <c r="DA17" s="71"/>
      <c r="DB17" s="71"/>
      <c r="DC17" s="139" t="s">
        <v>357</v>
      </c>
      <c r="DD17" s="139"/>
      <c r="DE17" s="139"/>
      <c r="DF17" s="139"/>
      <c r="DG17" s="139"/>
      <c r="DH17" s="139"/>
      <c r="DI17" s="139"/>
      <c r="DJ17" s="139"/>
      <c r="DK17" s="71" t="s">
        <v>390</v>
      </c>
      <c r="DL17" s="71"/>
      <c r="DM17" s="71"/>
      <c r="DN17" s="71"/>
      <c r="DO17" s="71"/>
      <c r="DP17" s="72">
        <v>0</v>
      </c>
      <c r="DQ17" s="72"/>
      <c r="DR17" s="72">
        <v>4736828.5</v>
      </c>
      <c r="DS17" s="72">
        <v>12084617.050000001</v>
      </c>
      <c r="DT17" s="71"/>
      <c r="DU17" s="71" t="s">
        <v>356</v>
      </c>
      <c r="DV17" s="71"/>
      <c r="DW17" s="71"/>
      <c r="DX17" s="139" t="s">
        <v>357</v>
      </c>
      <c r="DY17" s="139"/>
      <c r="DZ17" s="139"/>
      <c r="EA17" s="139"/>
      <c r="EB17" s="139"/>
      <c r="EC17" s="139"/>
      <c r="ED17" s="139"/>
      <c r="EE17" s="139"/>
      <c r="EF17" s="71" t="s">
        <v>390</v>
      </c>
      <c r="EG17" s="71"/>
      <c r="EH17" s="71"/>
      <c r="EI17" s="71"/>
      <c r="EJ17" s="71"/>
      <c r="EK17" s="72">
        <v>0</v>
      </c>
      <c r="EL17" s="72"/>
      <c r="EM17" s="72">
        <v>4736828.5</v>
      </c>
      <c r="EN17" s="72">
        <v>12084617.050000001</v>
      </c>
      <c r="EO17" s="71"/>
      <c r="EP17" s="71" t="s">
        <v>356</v>
      </c>
      <c r="EQ17" s="71"/>
      <c r="ER17" s="71"/>
      <c r="ES17" s="139" t="s">
        <v>357</v>
      </c>
      <c r="ET17" s="139"/>
      <c r="EU17" s="139"/>
      <c r="EV17" s="139"/>
      <c r="EW17" s="139"/>
      <c r="EX17" s="139"/>
      <c r="EY17" s="139"/>
      <c r="EZ17" s="139"/>
      <c r="FA17" s="71" t="s">
        <v>390</v>
      </c>
      <c r="FB17" s="71"/>
      <c r="FC17" s="71"/>
      <c r="FD17" s="71"/>
      <c r="FE17" s="71"/>
      <c r="FF17" s="72">
        <v>0</v>
      </c>
      <c r="FG17" s="72"/>
      <c r="FH17" s="72">
        <v>4736828.5</v>
      </c>
      <c r="FI17" s="72">
        <v>12084617.050000001</v>
      </c>
      <c r="FJ17" s="71"/>
      <c r="FK17" s="71" t="s">
        <v>356</v>
      </c>
      <c r="FL17" s="71"/>
      <c r="FM17" s="71"/>
      <c r="FN17" s="139" t="s">
        <v>357</v>
      </c>
      <c r="FO17" s="139"/>
      <c r="FP17" s="139"/>
      <c r="FQ17" s="139"/>
      <c r="FR17" s="139"/>
      <c r="FS17" s="139"/>
      <c r="FT17" s="139"/>
      <c r="FU17" s="139"/>
      <c r="FV17" s="71" t="s">
        <v>390</v>
      </c>
      <c r="FW17" s="71"/>
      <c r="FX17" s="71"/>
      <c r="FY17" s="71"/>
      <c r="FZ17" s="71"/>
      <c r="GA17" s="72">
        <v>0</v>
      </c>
      <c r="GB17" s="72"/>
      <c r="GC17" s="72">
        <v>4736828.5</v>
      </c>
      <c r="GD17" s="72">
        <v>12084617.050000001</v>
      </c>
      <c r="GE17" s="71"/>
      <c r="GF17" s="71" t="s">
        <v>356</v>
      </c>
      <c r="GG17" s="71"/>
      <c r="GH17" s="71"/>
      <c r="GI17" s="139" t="s">
        <v>357</v>
      </c>
      <c r="GJ17" s="139"/>
      <c r="GK17" s="139"/>
      <c r="GL17" s="139"/>
      <c r="GM17" s="139"/>
      <c r="GN17" s="139"/>
      <c r="GO17" s="139"/>
      <c r="GP17" s="139"/>
      <c r="GQ17" s="71" t="s">
        <v>390</v>
      </c>
      <c r="GR17" s="71"/>
      <c r="GS17" s="71"/>
      <c r="GT17" s="71"/>
      <c r="GU17" s="71"/>
      <c r="GV17" s="72">
        <v>0</v>
      </c>
      <c r="GW17" s="72"/>
      <c r="GX17" s="72">
        <v>4736828.5</v>
      </c>
      <c r="GY17" s="72">
        <v>12084617.050000001</v>
      </c>
      <c r="GZ17" s="71"/>
      <c r="HA17" s="71" t="s">
        <v>356</v>
      </c>
      <c r="HB17" s="71"/>
      <c r="HC17" s="71"/>
      <c r="HD17" s="139" t="s">
        <v>357</v>
      </c>
      <c r="HE17" s="139"/>
      <c r="HF17" s="139"/>
      <c r="HG17" s="139"/>
      <c r="HH17" s="139"/>
      <c r="HI17" s="139"/>
      <c r="HJ17" s="139"/>
      <c r="HK17" s="139"/>
      <c r="HL17" s="71" t="s">
        <v>390</v>
      </c>
      <c r="HM17" s="71"/>
      <c r="HN17" s="71"/>
      <c r="HO17" s="71"/>
      <c r="HP17" s="71"/>
      <c r="HQ17" s="72">
        <v>0</v>
      </c>
      <c r="HR17" s="72"/>
      <c r="HS17" s="72">
        <v>4736828.5</v>
      </c>
      <c r="HT17" s="72">
        <v>12084617.050000001</v>
      </c>
      <c r="HU17" s="71"/>
      <c r="HV17" s="71" t="s">
        <v>356</v>
      </c>
      <c r="HW17" s="71"/>
      <c r="HX17" s="71"/>
      <c r="HY17" s="139" t="s">
        <v>357</v>
      </c>
      <c r="HZ17" s="139"/>
      <c r="IA17" s="139"/>
      <c r="IB17" s="139"/>
      <c r="IC17" s="139"/>
      <c r="ID17" s="139"/>
      <c r="IE17" s="139"/>
      <c r="IF17" s="139"/>
      <c r="IG17" s="71" t="s">
        <v>390</v>
      </c>
      <c r="IH17" s="71"/>
      <c r="II17" s="71"/>
      <c r="IJ17" s="71"/>
      <c r="IK17" s="71"/>
      <c r="IL17" s="72">
        <v>0</v>
      </c>
      <c r="IM17" s="72"/>
      <c r="IN17" s="72">
        <v>4736828.5</v>
      </c>
      <c r="IO17" s="72">
        <v>12084617.050000001</v>
      </c>
      <c r="IP17" s="71"/>
      <c r="IQ17" s="71" t="s">
        <v>356</v>
      </c>
      <c r="IR17" s="71"/>
      <c r="IS17" s="71"/>
      <c r="IT17" s="73" t="s">
        <v>357</v>
      </c>
    </row>
    <row r="18" spans="1:254">
      <c r="A18" s="142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4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</row>
    <row r="19" spans="1:254">
      <c r="A19" s="145" t="s">
        <v>391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7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</row>
    <row r="20" spans="1:254" s="30" customFormat="1" ht="12.2" customHeight="1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50"/>
    </row>
    <row r="21" spans="1:254" s="59" customFormat="1">
      <c r="A21" s="156" t="s">
        <v>436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91"/>
    </row>
    <row r="22" spans="1:254" s="59" customFormat="1" ht="14.25" hidden="1" customHeight="1">
      <c r="A22" s="151" t="s">
        <v>396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03"/>
    </row>
    <row r="23" spans="1:254" s="59" customFormat="1" ht="14.25" customHeight="1">
      <c r="A23" s="105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3"/>
    </row>
    <row r="24" spans="1:254" s="59" customFormat="1" ht="14.25" customHeight="1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3"/>
    </row>
    <row r="25" spans="1:254" s="59" customFormat="1" ht="15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8"/>
    </row>
    <row r="26" spans="1:254" s="59" customFormat="1">
      <c r="A26" s="90"/>
      <c r="B26" s="149" t="s">
        <v>397</v>
      </c>
      <c r="C26" s="149"/>
      <c r="D26" s="149"/>
      <c r="E26" s="149"/>
      <c r="F26"/>
      <c r="G26" s="149" t="s">
        <v>400</v>
      </c>
      <c r="H26" s="149"/>
      <c r="I26" s="149"/>
      <c r="J26" s="149"/>
      <c r="K26" s="149"/>
      <c r="L26" s="149"/>
      <c r="M26" s="149" t="s">
        <v>398</v>
      </c>
      <c r="N26" s="149"/>
      <c r="O26" s="149"/>
      <c r="P26" s="149"/>
      <c r="Q26" s="149"/>
      <c r="R26" s="149"/>
      <c r="S26" s="91"/>
      <c r="W26" s="74"/>
    </row>
    <row r="27" spans="1:254" s="59" customFormat="1" ht="12.75" customHeight="1">
      <c r="A27" s="92"/>
      <c r="B27" s="168" t="s">
        <v>392</v>
      </c>
      <c r="C27" s="168"/>
      <c r="D27" s="168"/>
      <c r="E27" s="168"/>
      <c r="F27" s="93"/>
      <c r="G27" s="168" t="s">
        <v>434</v>
      </c>
      <c r="H27" s="168"/>
      <c r="I27" s="168"/>
      <c r="J27" s="168"/>
      <c r="K27" s="168"/>
      <c r="L27" s="168"/>
      <c r="M27" s="168" t="s">
        <v>431</v>
      </c>
      <c r="N27" s="168"/>
      <c r="O27" s="168"/>
      <c r="P27" s="168"/>
      <c r="Q27" s="168"/>
      <c r="R27" s="168"/>
      <c r="S27" s="94"/>
    </row>
    <row r="28" spans="1:254" s="59" customFormat="1" ht="12.75" customHeight="1">
      <c r="A28" s="92"/>
      <c r="B28" s="138" t="s">
        <v>401</v>
      </c>
      <c r="C28" s="138"/>
      <c r="D28" s="138"/>
      <c r="E28" s="138"/>
      <c r="F28" s="93"/>
      <c r="G28" s="138" t="s">
        <v>435</v>
      </c>
      <c r="H28" s="138"/>
      <c r="I28" s="138"/>
      <c r="J28" s="138"/>
      <c r="K28" s="138"/>
      <c r="L28" s="138"/>
      <c r="M28" s="138" t="s">
        <v>432</v>
      </c>
      <c r="N28" s="138"/>
      <c r="O28" s="138"/>
      <c r="P28" s="138"/>
      <c r="Q28" s="138"/>
      <c r="R28" s="138"/>
      <c r="S28" s="94"/>
    </row>
    <row r="29" spans="1:254" s="59" customFormat="1" ht="12.75">
      <c r="A29" s="92"/>
      <c r="B29" s="138"/>
      <c r="C29" s="138"/>
      <c r="D29" s="138"/>
      <c r="E29" s="138"/>
      <c r="F29" s="1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95"/>
    </row>
    <row r="30" spans="1:254" s="75" customFormat="1" ht="14.25" customHeight="1" thickBot="1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8"/>
    </row>
    <row r="31" spans="1:254" s="69" customFormat="1" ht="13.35" customHeight="1">
      <c r="A31" s="92"/>
      <c r="B31" s="93"/>
      <c r="C31" s="138"/>
      <c r="D31" s="138"/>
      <c r="E31" s="1"/>
      <c r="F31" s="1"/>
      <c r="G31" s="76"/>
      <c r="H31" s="76"/>
      <c r="I31" s="76"/>
      <c r="J31" s="76"/>
      <c r="K31" s="1"/>
      <c r="L31" s="1"/>
      <c r="M31" s="1"/>
      <c r="N31" s="138"/>
      <c r="O31" s="138"/>
      <c r="P31" s="138"/>
      <c r="Q31" s="138"/>
      <c r="R31" s="1"/>
      <c r="S31" s="1"/>
    </row>
    <row r="32" spans="1:254">
      <c r="A32" s="90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21" s="65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21" s="65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21" s="65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21" s="65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s="65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s="65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s="65" customForma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s="65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s="67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s="67" customFormat="1" ht="11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s="67" customFormat="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s="68" customFormat="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s="68" customFormat="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s="70" customFormat="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 s="64"/>
      <c r="B51" s="70"/>
      <c r="C51" s="64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21">
      <c r="B52" s="3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</sheetData>
  <mergeCells count="46">
    <mergeCell ref="B17:K17"/>
    <mergeCell ref="M26:R26"/>
    <mergeCell ref="M27:R27"/>
    <mergeCell ref="B28:E28"/>
    <mergeCell ref="G28:L28"/>
    <mergeCell ref="A25:S25"/>
    <mergeCell ref="B26:E26"/>
    <mergeCell ref="G26:L26"/>
    <mergeCell ref="B27:E27"/>
    <mergeCell ref="G27:L27"/>
    <mergeCell ref="B29:E29"/>
    <mergeCell ref="G29:L29"/>
    <mergeCell ref="M28:R28"/>
    <mergeCell ref="M29:R29"/>
    <mergeCell ref="C31:D31"/>
    <mergeCell ref="N31:Q31"/>
    <mergeCell ref="A1:S1"/>
    <mergeCell ref="A3:S3"/>
    <mergeCell ref="A4:S4"/>
    <mergeCell ref="A5:S5"/>
    <mergeCell ref="A6:S6"/>
    <mergeCell ref="A2:S2"/>
    <mergeCell ref="A7:S7"/>
    <mergeCell ref="A18:S18"/>
    <mergeCell ref="A19:S19"/>
    <mergeCell ref="A20:S20"/>
    <mergeCell ref="A22:R22"/>
    <mergeCell ref="N8:O9"/>
    <mergeCell ref="P8:P10"/>
    <mergeCell ref="Q8:Q10"/>
    <mergeCell ref="R8:R10"/>
    <mergeCell ref="S8:S10"/>
    <mergeCell ref="A8:A10"/>
    <mergeCell ref="B8:B10"/>
    <mergeCell ref="C8:F9"/>
    <mergeCell ref="G8:H9"/>
    <mergeCell ref="I8:M9"/>
    <mergeCell ref="A21:R21"/>
    <mergeCell ref="FN17:FU17"/>
    <mergeCell ref="GI17:GP17"/>
    <mergeCell ref="HD17:HK17"/>
    <mergeCell ref="HY17:IF17"/>
    <mergeCell ref="CH17:CO17"/>
    <mergeCell ref="DC17:DJ17"/>
    <mergeCell ref="DX17:EE17"/>
    <mergeCell ref="ES17:EZ17"/>
  </mergeCells>
  <phoneticPr fontId="33" type="noConversion"/>
  <printOptions horizontalCentered="1"/>
  <pageMargins left="7.874015748031496E-2" right="7.874015748031496E-2" top="0.74803149606299213" bottom="0.74803149606299213" header="0.51181102362204722" footer="0.51181102362204722"/>
  <pageSetup paperSize="9" scale="50" firstPageNumber="0" pageOrder="overThenDown" orientation="landscape" horizontalDpi="360" verticalDpi="360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zoomScale="70" zoomScaleNormal="70" workbookViewId="0">
      <selection activeCell="A3" sqref="A3:S3"/>
    </sheetView>
  </sheetViews>
  <sheetFormatPr defaultColWidth="5.125" defaultRowHeight="14.25"/>
  <cols>
    <col min="1" max="1" width="10.625" style="2" customWidth="1"/>
    <col min="2" max="2" width="21" style="2" customWidth="1"/>
    <col min="3" max="3" width="14.625" style="2" customWidth="1"/>
    <col min="4" max="4" width="11.875" style="2" customWidth="1"/>
    <col min="5" max="5" width="11.375" style="2" customWidth="1"/>
    <col min="6" max="6" width="13.875" style="2" customWidth="1"/>
    <col min="7" max="7" width="13.5" style="2" customWidth="1"/>
    <col min="8" max="8" width="13.125" style="2" customWidth="1"/>
    <col min="9" max="9" width="15.25" style="2" customWidth="1"/>
    <col min="10" max="10" width="10.125" style="2" customWidth="1"/>
    <col min="11" max="11" width="5.75" style="2" customWidth="1"/>
    <col min="12" max="12" width="15.875" style="2" customWidth="1"/>
    <col min="13" max="13" width="11.75" style="2" customWidth="1"/>
    <col min="14" max="14" width="11.625" style="2" customWidth="1"/>
    <col min="15" max="15" width="12.375" style="2" customWidth="1"/>
    <col min="16" max="16" width="9" style="2" customWidth="1"/>
    <col min="17" max="17" width="14.125" style="2" customWidth="1"/>
    <col min="18" max="18" width="15.875" style="2" customWidth="1"/>
    <col min="19" max="19" width="15.25" style="2" customWidth="1"/>
    <col min="20" max="20" width="5.5" style="3" customWidth="1"/>
    <col min="21" max="21" width="13.75" style="3" customWidth="1"/>
    <col min="22" max="254" width="4.75" style="3" customWidth="1"/>
  </cols>
  <sheetData>
    <row r="1" spans="1:254" ht="174" customHeight="1" thickBot="1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60"/>
    </row>
    <row r="2" spans="1:254" ht="18" customHeight="1">
      <c r="A2" s="170" t="s">
        <v>437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ht="18" customHeight="1">
      <c r="A3" s="161" t="s">
        <v>466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>
      <c r="A4" s="164" t="s">
        <v>438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6"/>
    </row>
    <row r="5" spans="1:254" ht="12.75" customHeight="1">
      <c r="A5" s="167" t="s">
        <v>402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9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</row>
    <row r="6" spans="1:254" ht="12.75" customHeight="1">
      <c r="A6" s="167" t="s">
        <v>403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9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</row>
    <row r="7" spans="1:254" ht="12.75" customHeight="1">
      <c r="A7" s="140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41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</row>
    <row r="8" spans="1:254" ht="11.25" customHeight="1">
      <c r="A8" s="155" t="s">
        <v>9</v>
      </c>
      <c r="B8" s="153" t="s">
        <v>10</v>
      </c>
      <c r="C8" s="153" t="s">
        <v>11</v>
      </c>
      <c r="D8" s="153"/>
      <c r="E8" s="153"/>
      <c r="F8" s="153"/>
      <c r="G8" s="153" t="s">
        <v>12</v>
      </c>
      <c r="H8" s="153"/>
      <c r="I8" s="153" t="s">
        <v>13</v>
      </c>
      <c r="J8" s="153"/>
      <c r="K8" s="153"/>
      <c r="L8" s="153"/>
      <c r="M8" s="153"/>
      <c r="N8" s="153" t="s">
        <v>14</v>
      </c>
      <c r="O8" s="153"/>
      <c r="P8" s="153" t="s">
        <v>15</v>
      </c>
      <c r="Q8" s="153" t="s">
        <v>16</v>
      </c>
      <c r="R8" s="153" t="s">
        <v>17</v>
      </c>
      <c r="S8" s="154" t="s">
        <v>18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</row>
    <row r="9" spans="1:254" ht="11.25" customHeight="1">
      <c r="A9" s="155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4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</row>
    <row r="10" spans="1:254" ht="33.75">
      <c r="A10" s="155"/>
      <c r="B10" s="153"/>
      <c r="C10" s="77" t="s">
        <v>369</v>
      </c>
      <c r="D10" s="77" t="s">
        <v>20</v>
      </c>
      <c r="E10" s="77" t="s">
        <v>21</v>
      </c>
      <c r="F10" s="77" t="s">
        <v>22</v>
      </c>
      <c r="G10" s="77" t="s">
        <v>23</v>
      </c>
      <c r="H10" s="77" t="s">
        <v>24</v>
      </c>
      <c r="I10" s="77" t="s">
        <v>369</v>
      </c>
      <c r="J10" s="77" t="s">
        <v>25</v>
      </c>
      <c r="K10" s="77" t="s">
        <v>26</v>
      </c>
      <c r="L10" s="77" t="s">
        <v>27</v>
      </c>
      <c r="M10" s="77" t="s">
        <v>28</v>
      </c>
      <c r="N10" s="77" t="s">
        <v>29</v>
      </c>
      <c r="O10" s="77" t="s">
        <v>30</v>
      </c>
      <c r="P10" s="153"/>
      <c r="Q10" s="153"/>
      <c r="R10" s="153"/>
      <c r="S10" s="154"/>
      <c r="T10" s="17"/>
      <c r="U10" s="99" t="e">
        <f>#REF!-#REF!</f>
        <v>#REF!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</row>
    <row r="11" spans="1:254" ht="3" hidden="1" customHeight="1">
      <c r="A11" s="100" t="s">
        <v>31</v>
      </c>
      <c r="B11" s="78" t="s">
        <v>32</v>
      </c>
      <c r="C11" s="78" t="s">
        <v>33</v>
      </c>
      <c r="D11" s="78" t="s">
        <v>34</v>
      </c>
      <c r="E11" s="78" t="s">
        <v>35</v>
      </c>
      <c r="F11" s="78" t="s">
        <v>36</v>
      </c>
      <c r="G11" s="78" t="s">
        <v>37</v>
      </c>
      <c r="H11" s="78" t="s">
        <v>38</v>
      </c>
      <c r="I11" s="78" t="s">
        <v>39</v>
      </c>
      <c r="J11" s="78" t="s">
        <v>40</v>
      </c>
      <c r="K11" s="78" t="s">
        <v>41</v>
      </c>
      <c r="L11" s="78" t="s">
        <v>42</v>
      </c>
      <c r="M11" s="78" t="s">
        <v>43</v>
      </c>
      <c r="N11" s="78" t="s">
        <v>44</v>
      </c>
      <c r="O11" s="78" t="s">
        <v>45</v>
      </c>
      <c r="P11" s="78" t="s">
        <v>46</v>
      </c>
      <c r="Q11" s="78" t="s">
        <v>47</v>
      </c>
      <c r="R11" s="78" t="s">
        <v>48</v>
      </c>
      <c r="S11" s="87" t="s">
        <v>49</v>
      </c>
    </row>
    <row r="12" spans="1:254" ht="45">
      <c r="A12" s="101" t="s">
        <v>439</v>
      </c>
      <c r="B12" s="79" t="s">
        <v>440</v>
      </c>
      <c r="C12" s="80" t="s">
        <v>415</v>
      </c>
      <c r="D12" s="80"/>
      <c r="E12" s="81"/>
      <c r="F12" s="81"/>
      <c r="G12" s="79" t="s">
        <v>441</v>
      </c>
      <c r="H12" s="79" t="s">
        <v>442</v>
      </c>
      <c r="I12" s="79" t="s">
        <v>443</v>
      </c>
      <c r="J12" s="79" t="s">
        <v>444</v>
      </c>
      <c r="K12" s="79" t="s">
        <v>445</v>
      </c>
      <c r="L12" s="81">
        <v>100097.29</v>
      </c>
      <c r="M12" s="79" t="s">
        <v>446</v>
      </c>
      <c r="N12" s="79"/>
      <c r="O12" s="81"/>
      <c r="P12" s="79" t="s">
        <v>399</v>
      </c>
      <c r="Q12" s="82">
        <v>100097.29</v>
      </c>
      <c r="R12" s="81">
        <v>100097.29</v>
      </c>
      <c r="S12" s="88">
        <v>100097.29</v>
      </c>
    </row>
    <row r="13" spans="1:254" ht="27.6" customHeight="1">
      <c r="A13" s="102" t="s">
        <v>356</v>
      </c>
      <c r="B13" s="173" t="s">
        <v>357</v>
      </c>
      <c r="C13" s="174"/>
      <c r="D13" s="174"/>
      <c r="E13" s="174"/>
      <c r="F13" s="174"/>
      <c r="G13" s="174"/>
      <c r="H13" s="174"/>
      <c r="I13" s="174"/>
      <c r="J13" s="174"/>
      <c r="K13" s="175"/>
      <c r="L13" s="104">
        <f>SUM(L12:L12)</f>
        <v>100097.29</v>
      </c>
      <c r="M13" s="84"/>
      <c r="N13" s="84"/>
      <c r="O13" s="85">
        <f>SUM(O12:O12)</f>
        <v>0</v>
      </c>
      <c r="P13" s="86"/>
      <c r="Q13" s="85">
        <f>SUM(Q12:Q12)</f>
        <v>100097.29</v>
      </c>
      <c r="R13" s="85">
        <f>SUM(R12:R12)</f>
        <v>100097.29</v>
      </c>
      <c r="S13" s="89">
        <f>SUM(S12:S12)</f>
        <v>100097.29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 s="71" t="s">
        <v>390</v>
      </c>
      <c r="BV13" s="71"/>
      <c r="BW13" s="71"/>
      <c r="BX13" s="71"/>
      <c r="BY13" s="71"/>
      <c r="BZ13" s="72">
        <v>0</v>
      </c>
      <c r="CA13" s="72"/>
      <c r="CB13" s="72">
        <v>4736828.5</v>
      </c>
      <c r="CC13" s="72">
        <v>12084617.050000001</v>
      </c>
      <c r="CD13" s="71"/>
      <c r="CE13" s="71" t="s">
        <v>356</v>
      </c>
      <c r="CF13" s="71"/>
      <c r="CG13" s="71"/>
      <c r="CH13" s="139" t="s">
        <v>357</v>
      </c>
      <c r="CI13" s="139"/>
      <c r="CJ13" s="139"/>
      <c r="CK13" s="139"/>
      <c r="CL13" s="139"/>
      <c r="CM13" s="139"/>
      <c r="CN13" s="139"/>
      <c r="CO13" s="139"/>
      <c r="CP13" s="71" t="s">
        <v>390</v>
      </c>
      <c r="CQ13" s="71"/>
      <c r="CR13" s="71"/>
      <c r="CS13" s="71"/>
      <c r="CT13" s="71"/>
      <c r="CU13" s="72">
        <v>0</v>
      </c>
      <c r="CV13" s="72"/>
      <c r="CW13" s="72">
        <v>4736828.5</v>
      </c>
      <c r="CX13" s="72">
        <v>12084617.050000001</v>
      </c>
      <c r="CY13" s="71"/>
      <c r="CZ13" s="71" t="s">
        <v>356</v>
      </c>
      <c r="DA13" s="71"/>
      <c r="DB13" s="71"/>
      <c r="DC13" s="139" t="s">
        <v>357</v>
      </c>
      <c r="DD13" s="139"/>
      <c r="DE13" s="139"/>
      <c r="DF13" s="139"/>
      <c r="DG13" s="139"/>
      <c r="DH13" s="139"/>
      <c r="DI13" s="139"/>
      <c r="DJ13" s="139"/>
      <c r="DK13" s="71" t="s">
        <v>390</v>
      </c>
      <c r="DL13" s="71"/>
      <c r="DM13" s="71"/>
      <c r="DN13" s="71"/>
      <c r="DO13" s="71"/>
      <c r="DP13" s="72">
        <v>0</v>
      </c>
      <c r="DQ13" s="72"/>
      <c r="DR13" s="72">
        <v>4736828.5</v>
      </c>
      <c r="DS13" s="72">
        <v>12084617.050000001</v>
      </c>
      <c r="DT13" s="71"/>
      <c r="DU13" s="71" t="s">
        <v>356</v>
      </c>
      <c r="DV13" s="71"/>
      <c r="DW13" s="71"/>
      <c r="DX13" s="139" t="s">
        <v>357</v>
      </c>
      <c r="DY13" s="139"/>
      <c r="DZ13" s="139"/>
      <c r="EA13" s="139"/>
      <c r="EB13" s="139"/>
      <c r="EC13" s="139"/>
      <c r="ED13" s="139"/>
      <c r="EE13" s="139"/>
      <c r="EF13" s="71" t="s">
        <v>390</v>
      </c>
      <c r="EG13" s="71"/>
      <c r="EH13" s="71"/>
      <c r="EI13" s="71"/>
      <c r="EJ13" s="71"/>
      <c r="EK13" s="72">
        <v>0</v>
      </c>
      <c r="EL13" s="72"/>
      <c r="EM13" s="72">
        <v>4736828.5</v>
      </c>
      <c r="EN13" s="72">
        <v>12084617.050000001</v>
      </c>
      <c r="EO13" s="71"/>
      <c r="EP13" s="71" t="s">
        <v>356</v>
      </c>
      <c r="EQ13" s="71"/>
      <c r="ER13" s="71"/>
      <c r="ES13" s="139" t="s">
        <v>357</v>
      </c>
      <c r="ET13" s="139"/>
      <c r="EU13" s="139"/>
      <c r="EV13" s="139"/>
      <c r="EW13" s="139"/>
      <c r="EX13" s="139"/>
      <c r="EY13" s="139"/>
      <c r="EZ13" s="139"/>
      <c r="FA13" s="71" t="s">
        <v>390</v>
      </c>
      <c r="FB13" s="71"/>
      <c r="FC13" s="71"/>
      <c r="FD13" s="71"/>
      <c r="FE13" s="71"/>
      <c r="FF13" s="72">
        <v>0</v>
      </c>
      <c r="FG13" s="72"/>
      <c r="FH13" s="72">
        <v>4736828.5</v>
      </c>
      <c r="FI13" s="72">
        <v>12084617.050000001</v>
      </c>
      <c r="FJ13" s="71"/>
      <c r="FK13" s="71" t="s">
        <v>356</v>
      </c>
      <c r="FL13" s="71"/>
      <c r="FM13" s="71"/>
      <c r="FN13" s="139" t="s">
        <v>357</v>
      </c>
      <c r="FO13" s="139"/>
      <c r="FP13" s="139"/>
      <c r="FQ13" s="139"/>
      <c r="FR13" s="139"/>
      <c r="FS13" s="139"/>
      <c r="FT13" s="139"/>
      <c r="FU13" s="139"/>
      <c r="FV13" s="71" t="s">
        <v>390</v>
      </c>
      <c r="FW13" s="71"/>
      <c r="FX13" s="71"/>
      <c r="FY13" s="71"/>
      <c r="FZ13" s="71"/>
      <c r="GA13" s="72">
        <v>0</v>
      </c>
      <c r="GB13" s="72"/>
      <c r="GC13" s="72">
        <v>4736828.5</v>
      </c>
      <c r="GD13" s="72">
        <v>12084617.050000001</v>
      </c>
      <c r="GE13" s="71"/>
      <c r="GF13" s="71" t="s">
        <v>356</v>
      </c>
      <c r="GG13" s="71"/>
      <c r="GH13" s="71"/>
      <c r="GI13" s="139" t="s">
        <v>357</v>
      </c>
      <c r="GJ13" s="139"/>
      <c r="GK13" s="139"/>
      <c r="GL13" s="139"/>
      <c r="GM13" s="139"/>
      <c r="GN13" s="139"/>
      <c r="GO13" s="139"/>
      <c r="GP13" s="139"/>
      <c r="GQ13" s="71" t="s">
        <v>390</v>
      </c>
      <c r="GR13" s="71"/>
      <c r="GS13" s="71"/>
      <c r="GT13" s="71"/>
      <c r="GU13" s="71"/>
      <c r="GV13" s="72">
        <v>0</v>
      </c>
      <c r="GW13" s="72"/>
      <c r="GX13" s="72">
        <v>4736828.5</v>
      </c>
      <c r="GY13" s="72">
        <v>12084617.050000001</v>
      </c>
      <c r="GZ13" s="71"/>
      <c r="HA13" s="71" t="s">
        <v>356</v>
      </c>
      <c r="HB13" s="71"/>
      <c r="HC13" s="71"/>
      <c r="HD13" s="139" t="s">
        <v>357</v>
      </c>
      <c r="HE13" s="139"/>
      <c r="HF13" s="139"/>
      <c r="HG13" s="139"/>
      <c r="HH13" s="139"/>
      <c r="HI13" s="139"/>
      <c r="HJ13" s="139"/>
      <c r="HK13" s="139"/>
      <c r="HL13" s="71" t="s">
        <v>390</v>
      </c>
      <c r="HM13" s="71"/>
      <c r="HN13" s="71"/>
      <c r="HO13" s="71"/>
      <c r="HP13" s="71"/>
      <c r="HQ13" s="72">
        <v>0</v>
      </c>
      <c r="HR13" s="72"/>
      <c r="HS13" s="72">
        <v>4736828.5</v>
      </c>
      <c r="HT13" s="72">
        <v>12084617.050000001</v>
      </c>
      <c r="HU13" s="71"/>
      <c r="HV13" s="71" t="s">
        <v>356</v>
      </c>
      <c r="HW13" s="71"/>
      <c r="HX13" s="71"/>
      <c r="HY13" s="139" t="s">
        <v>357</v>
      </c>
      <c r="HZ13" s="139"/>
      <c r="IA13" s="139"/>
      <c r="IB13" s="139"/>
      <c r="IC13" s="139"/>
      <c r="ID13" s="139"/>
      <c r="IE13" s="139"/>
      <c r="IF13" s="139"/>
      <c r="IG13" s="71" t="s">
        <v>390</v>
      </c>
      <c r="IH13" s="71"/>
      <c r="II13" s="71"/>
      <c r="IJ13" s="71"/>
      <c r="IK13" s="71"/>
      <c r="IL13" s="72">
        <v>0</v>
      </c>
      <c r="IM13" s="72"/>
      <c r="IN13" s="72">
        <v>4736828.5</v>
      </c>
      <c r="IO13" s="72">
        <v>12084617.050000001</v>
      </c>
      <c r="IP13" s="71"/>
      <c r="IQ13" s="71" t="s">
        <v>356</v>
      </c>
      <c r="IR13" s="71"/>
      <c r="IS13" s="71"/>
      <c r="IT13" s="73" t="s">
        <v>357</v>
      </c>
    </row>
    <row r="14" spans="1:254">
      <c r="A14" s="142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4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</row>
    <row r="15" spans="1:254">
      <c r="A15" s="145" t="s">
        <v>391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7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</row>
    <row r="16" spans="1:254" s="30" customFormat="1" ht="12.2" customHeight="1">
      <c r="A16" s="148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50"/>
    </row>
    <row r="17" spans="1:23" s="59" customFormat="1">
      <c r="A17" s="156" t="s">
        <v>436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91"/>
    </row>
    <row r="18" spans="1:23" s="59" customFormat="1" ht="14.25" hidden="1" customHeight="1">
      <c r="A18" s="151" t="s">
        <v>396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03"/>
    </row>
    <row r="19" spans="1:23" s="59" customFormat="1" ht="15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8"/>
    </row>
    <row r="20" spans="1:23" s="59" customFormat="1" ht="1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9"/>
    </row>
    <row r="21" spans="1:23" s="59" customFormat="1" ht="1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9"/>
    </row>
    <row r="22" spans="1:23" s="59" customFormat="1" ht="1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</row>
    <row r="23" spans="1:23" s="59" customFormat="1">
      <c r="A23" s="90"/>
      <c r="B23" s="149" t="s">
        <v>397</v>
      </c>
      <c r="C23" s="149"/>
      <c r="D23" s="149"/>
      <c r="E23" s="149"/>
      <c r="F23"/>
      <c r="G23" s="149" t="s">
        <v>400</v>
      </c>
      <c r="H23" s="149"/>
      <c r="I23" s="149"/>
      <c r="J23" s="149"/>
      <c r="K23" s="149"/>
      <c r="L23" s="149"/>
      <c r="M23" s="149" t="s">
        <v>398</v>
      </c>
      <c r="N23" s="149"/>
      <c r="O23" s="149"/>
      <c r="P23" s="149"/>
      <c r="Q23" s="149"/>
      <c r="R23" s="149"/>
      <c r="S23" s="91"/>
      <c r="W23" s="74"/>
    </row>
    <row r="24" spans="1:23" s="59" customFormat="1" ht="12.75" customHeight="1">
      <c r="A24" s="92"/>
      <c r="B24" s="168" t="s">
        <v>392</v>
      </c>
      <c r="C24" s="168"/>
      <c r="D24" s="168"/>
      <c r="E24" s="168"/>
      <c r="F24" s="93"/>
      <c r="G24" s="168" t="s">
        <v>434</v>
      </c>
      <c r="H24" s="168"/>
      <c r="I24" s="168"/>
      <c r="J24" s="168"/>
      <c r="K24" s="168"/>
      <c r="L24" s="168"/>
      <c r="M24" s="168" t="s">
        <v>447</v>
      </c>
      <c r="N24" s="168"/>
      <c r="O24" s="168"/>
      <c r="P24" s="168"/>
      <c r="Q24" s="168"/>
      <c r="R24" s="168"/>
      <c r="S24" s="94"/>
    </row>
    <row r="25" spans="1:23" s="59" customFormat="1" ht="12.75" customHeight="1">
      <c r="A25" s="92"/>
      <c r="B25" s="138" t="s">
        <v>401</v>
      </c>
      <c r="C25" s="138"/>
      <c r="D25" s="138"/>
      <c r="E25" s="138"/>
      <c r="F25" s="93"/>
      <c r="G25" s="138" t="s">
        <v>435</v>
      </c>
      <c r="H25" s="138"/>
      <c r="I25" s="138"/>
      <c r="J25" s="138"/>
      <c r="K25" s="138"/>
      <c r="L25" s="138"/>
      <c r="M25" s="138" t="s">
        <v>448</v>
      </c>
      <c r="N25" s="138"/>
      <c r="O25" s="138"/>
      <c r="P25" s="138"/>
      <c r="Q25" s="138"/>
      <c r="R25" s="138"/>
      <c r="S25" s="94"/>
    </row>
    <row r="26" spans="1:23" s="59" customFormat="1" ht="12.75">
      <c r="A26" s="92"/>
      <c r="B26" s="138"/>
      <c r="C26" s="138"/>
      <c r="D26" s="138"/>
      <c r="E26" s="138"/>
      <c r="F26" s="1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95"/>
    </row>
    <row r="27" spans="1:23" s="75" customFormat="1" ht="14.25" customHeight="1" thickBo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8"/>
    </row>
    <row r="28" spans="1:23" s="69" customFormat="1" ht="13.35" customHeight="1">
      <c r="A28" s="92"/>
      <c r="B28" s="93"/>
      <c r="C28" s="138"/>
      <c r="D28" s="138"/>
      <c r="E28" s="1"/>
      <c r="F28" s="1"/>
      <c r="G28" s="76"/>
      <c r="H28" s="76"/>
      <c r="I28" s="76"/>
      <c r="J28" s="76"/>
      <c r="K28" s="1"/>
      <c r="L28" s="1"/>
      <c r="M28" s="1"/>
      <c r="N28" s="138"/>
      <c r="O28" s="138"/>
      <c r="P28" s="138"/>
      <c r="Q28" s="138"/>
      <c r="R28" s="1"/>
      <c r="S28" s="1"/>
    </row>
    <row r="29" spans="1:23">
      <c r="A29" s="90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23" s="65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21" s="65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21" s="65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21" s="65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65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65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s="65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s="65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s="67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s="67" customFormat="1" ht="11.2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s="67" customFormat="1" ht="11.2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s="68" customFormat="1" ht="11.2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s="68" customFormat="1" ht="11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s="70" customFormat="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 s="64"/>
      <c r="B48" s="70"/>
      <c r="C48" s="64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2:19">
      <c r="B49" s="3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</sheetData>
  <mergeCells count="46">
    <mergeCell ref="B26:E26"/>
    <mergeCell ref="G26:L26"/>
    <mergeCell ref="M26:R26"/>
    <mergeCell ref="C28:D28"/>
    <mergeCell ref="N28:Q28"/>
    <mergeCell ref="B24:E24"/>
    <mergeCell ref="G24:L24"/>
    <mergeCell ref="M24:R24"/>
    <mergeCell ref="B25:E25"/>
    <mergeCell ref="G25:L25"/>
    <mergeCell ref="M25:R25"/>
    <mergeCell ref="A16:S16"/>
    <mergeCell ref="A17:R17"/>
    <mergeCell ref="A18:R18"/>
    <mergeCell ref="A19:S19"/>
    <mergeCell ref="B23:E23"/>
    <mergeCell ref="G23:L23"/>
    <mergeCell ref="M23:R23"/>
    <mergeCell ref="FN13:FU13"/>
    <mergeCell ref="GI13:GP13"/>
    <mergeCell ref="HD13:HK13"/>
    <mergeCell ref="HY13:IF13"/>
    <mergeCell ref="A14:S14"/>
    <mergeCell ref="DX13:EE13"/>
    <mergeCell ref="ES13:EZ13"/>
    <mergeCell ref="A15:S15"/>
    <mergeCell ref="S8:S10"/>
    <mergeCell ref="B13:K13"/>
    <mergeCell ref="CH13:CO13"/>
    <mergeCell ref="DC13:DJ13"/>
    <mergeCell ref="A7:S7"/>
    <mergeCell ref="A8:A10"/>
    <mergeCell ref="B8:B10"/>
    <mergeCell ref="C8:F9"/>
    <mergeCell ref="G8:H9"/>
    <mergeCell ref="I8:M9"/>
    <mergeCell ref="N8:O9"/>
    <mergeCell ref="P8:P10"/>
    <mergeCell ref="Q8:Q10"/>
    <mergeCell ref="R8:R10"/>
    <mergeCell ref="A6:S6"/>
    <mergeCell ref="A1:S1"/>
    <mergeCell ref="A2:S2"/>
    <mergeCell ref="A3:S3"/>
    <mergeCell ref="A4:S4"/>
    <mergeCell ref="A5:S5"/>
  </mergeCells>
  <printOptions horizontalCentered="1"/>
  <pageMargins left="7.874015748031496E-2" right="7.874015748031496E-2" top="0.74803149606299213" bottom="0.74803149606299213" header="0.51181102362204722" footer="0.51181102362204722"/>
  <pageSetup paperSize="9" scale="50" firstPageNumber="0" pageOrder="overThenDown" orientation="landscape" horizontalDpi="360" verticalDpi="360" r:id="rId1"/>
  <colBreaks count="1" manualBreakCount="1">
    <brk id="1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3"/>
  <sheetViews>
    <sheetView tabSelected="1" zoomScale="70" zoomScaleNormal="70" workbookViewId="0">
      <selection activeCell="A3" sqref="A3:S3"/>
    </sheetView>
  </sheetViews>
  <sheetFormatPr defaultRowHeight="14.25"/>
  <cols>
    <col min="1" max="1" width="9.625" style="2" customWidth="1"/>
    <col min="2" max="2" width="24.125" style="2" customWidth="1"/>
    <col min="3" max="3" width="13.875" style="2" customWidth="1"/>
    <col min="4" max="4" width="14.5" style="2" customWidth="1"/>
    <col min="5" max="5" width="11" style="2" customWidth="1"/>
    <col min="6" max="6" width="11.75" style="2" customWidth="1"/>
    <col min="7" max="7" width="13" style="2" customWidth="1"/>
    <col min="8" max="8" width="10.5" style="2" customWidth="1"/>
    <col min="9" max="9" width="7.125" style="2" customWidth="1"/>
    <col min="10" max="10" width="7.875" style="2" customWidth="1"/>
    <col min="11" max="11" width="6.125" style="2" customWidth="1"/>
    <col min="12" max="12" width="10.25" style="2" customWidth="1"/>
    <col min="13" max="13" width="10.75" style="2" customWidth="1"/>
    <col min="14" max="14" width="13.375" style="2" customWidth="1"/>
    <col min="15" max="15" width="11.25" style="2" customWidth="1"/>
    <col min="16" max="16" width="8.25" style="2" customWidth="1"/>
    <col min="17" max="17" width="12.625" style="2" customWidth="1"/>
    <col min="18" max="18" width="12.25" style="2" customWidth="1"/>
    <col min="19" max="19" width="13.375" style="2" customWidth="1"/>
    <col min="20" max="20" width="6.25" style="3" customWidth="1"/>
    <col min="21" max="21" width="14.625" style="3" customWidth="1"/>
    <col min="22" max="254" width="5.5" style="3" customWidth="1"/>
    <col min="255" max="1025" width="5.875" customWidth="1"/>
  </cols>
  <sheetData>
    <row r="1" spans="1:254" ht="187.5" customHeight="1" thickTop="1" thickBot="1">
      <c r="A1" s="181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3"/>
    </row>
    <row r="2" spans="1:254" ht="18" customHeight="1">
      <c r="A2" s="184" t="s">
        <v>449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6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</row>
    <row r="3" spans="1:254" ht="18" customHeight="1">
      <c r="A3" s="187" t="s">
        <v>466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9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>
      <c r="A4" s="190" t="s">
        <v>450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91"/>
    </row>
    <row r="5" spans="1:254" ht="12.75" customHeight="1">
      <c r="A5" s="179" t="s">
        <v>402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80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</row>
    <row r="6" spans="1:254" ht="12.75" customHeight="1">
      <c r="A6" s="179" t="s">
        <v>403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80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</row>
    <row r="7" spans="1:254" ht="12.75" customHeight="1">
      <c r="A7" s="192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4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</row>
    <row r="8" spans="1:254" ht="11.25" customHeight="1">
      <c r="A8" s="195" t="s">
        <v>9</v>
      </c>
      <c r="B8" s="153" t="s">
        <v>10</v>
      </c>
      <c r="C8" s="153" t="s">
        <v>11</v>
      </c>
      <c r="D8" s="153"/>
      <c r="E8" s="153"/>
      <c r="F8" s="153"/>
      <c r="G8" s="153" t="s">
        <v>12</v>
      </c>
      <c r="H8" s="153"/>
      <c r="I8" s="153" t="s">
        <v>13</v>
      </c>
      <c r="J8" s="153"/>
      <c r="K8" s="153"/>
      <c r="L8" s="153"/>
      <c r="M8" s="153"/>
      <c r="N8" s="153" t="s">
        <v>14</v>
      </c>
      <c r="O8" s="153"/>
      <c r="P8" s="153" t="s">
        <v>15</v>
      </c>
      <c r="Q8" s="153" t="s">
        <v>16</v>
      </c>
      <c r="R8" s="153" t="s">
        <v>17</v>
      </c>
      <c r="S8" s="198" t="s">
        <v>18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</row>
    <row r="9" spans="1:254" ht="11.25" customHeight="1">
      <c r="A9" s="195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98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</row>
    <row r="10" spans="1:254" ht="64.5" customHeight="1">
      <c r="A10" s="195"/>
      <c r="B10" s="153"/>
      <c r="C10" s="77" t="s">
        <v>369</v>
      </c>
      <c r="D10" s="77" t="s">
        <v>20</v>
      </c>
      <c r="E10" s="77" t="s">
        <v>21</v>
      </c>
      <c r="F10" s="77" t="s">
        <v>22</v>
      </c>
      <c r="G10" s="77" t="s">
        <v>23</v>
      </c>
      <c r="H10" s="77" t="s">
        <v>24</v>
      </c>
      <c r="I10" s="77" t="s">
        <v>369</v>
      </c>
      <c r="J10" s="77" t="s">
        <v>25</v>
      </c>
      <c r="K10" s="77" t="s">
        <v>26</v>
      </c>
      <c r="L10" s="77" t="s">
        <v>27</v>
      </c>
      <c r="M10" s="77" t="s">
        <v>28</v>
      </c>
      <c r="N10" s="77" t="s">
        <v>29</v>
      </c>
      <c r="O10" s="77" t="s">
        <v>30</v>
      </c>
      <c r="P10" s="153"/>
      <c r="Q10" s="153"/>
      <c r="R10" s="153"/>
      <c r="S10" s="198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</row>
    <row r="11" spans="1:254" ht="60" customHeight="1">
      <c r="A11" s="110" t="s">
        <v>451</v>
      </c>
      <c r="B11" s="79" t="s">
        <v>452</v>
      </c>
      <c r="C11" s="80" t="s">
        <v>453</v>
      </c>
      <c r="D11" s="80" t="s">
        <v>454</v>
      </c>
      <c r="E11" s="81" t="s">
        <v>455</v>
      </c>
      <c r="F11" s="81">
        <v>0</v>
      </c>
      <c r="G11" s="79" t="s">
        <v>456</v>
      </c>
      <c r="H11" s="79" t="s">
        <v>457</v>
      </c>
      <c r="I11" s="79" t="s">
        <v>458</v>
      </c>
      <c r="J11" s="79" t="s">
        <v>459</v>
      </c>
      <c r="K11" s="79" t="s">
        <v>388</v>
      </c>
      <c r="L11" s="81">
        <v>226735.28</v>
      </c>
      <c r="M11" s="79" t="s">
        <v>460</v>
      </c>
      <c r="N11" s="79" t="s">
        <v>461</v>
      </c>
      <c r="O11" s="111">
        <v>13058.63</v>
      </c>
      <c r="P11" s="79"/>
      <c r="Q11" s="81">
        <f>L11+O11</f>
        <v>239793.91</v>
      </c>
      <c r="R11" s="81">
        <v>5437.42</v>
      </c>
      <c r="S11" s="112">
        <f>R11</f>
        <v>5437.42</v>
      </c>
    </row>
    <row r="12" spans="1:254" ht="27.6" customHeight="1">
      <c r="A12" s="113" t="s">
        <v>356</v>
      </c>
      <c r="B12" s="114"/>
      <c r="C12" s="114"/>
      <c r="D12" s="199" t="s">
        <v>357</v>
      </c>
      <c r="E12" s="199"/>
      <c r="F12" s="199"/>
      <c r="G12" s="199"/>
      <c r="H12" s="199"/>
      <c r="I12" s="199"/>
      <c r="J12" s="199"/>
      <c r="K12" s="199"/>
      <c r="L12" s="115">
        <f>SUM(L11)</f>
        <v>226735.28</v>
      </c>
      <c r="M12" s="84"/>
      <c r="N12" s="84"/>
      <c r="O12" s="116">
        <f>SUM(O11:O11)</f>
        <v>13058.63</v>
      </c>
      <c r="P12" s="116"/>
      <c r="Q12" s="116">
        <f>SUM(Q11:Q11)</f>
        <v>239793.91</v>
      </c>
      <c r="R12" s="116">
        <f>SUM(R11:R11)</f>
        <v>5437.42</v>
      </c>
      <c r="S12" s="117">
        <f>SUM(S11:S11)</f>
        <v>5437.42</v>
      </c>
      <c r="T12"/>
      <c r="U12" s="118">
        <f>Q12-R12</f>
        <v>234356.49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 s="71" t="s">
        <v>390</v>
      </c>
      <c r="BV12" s="71"/>
      <c r="BW12" s="71"/>
      <c r="BX12" s="71"/>
      <c r="BY12" s="71"/>
      <c r="BZ12" s="72">
        <v>0</v>
      </c>
      <c r="CA12" s="72"/>
      <c r="CB12" s="72">
        <v>4736828.5</v>
      </c>
      <c r="CC12" s="72">
        <v>12084617.050000001</v>
      </c>
      <c r="CD12" s="71"/>
      <c r="CE12" s="71" t="s">
        <v>356</v>
      </c>
      <c r="CF12" s="71"/>
      <c r="CG12" s="71"/>
      <c r="CH12" s="139" t="s">
        <v>357</v>
      </c>
      <c r="CI12" s="139"/>
      <c r="CJ12" s="139"/>
      <c r="CK12" s="139"/>
      <c r="CL12" s="139"/>
      <c r="CM12" s="139"/>
      <c r="CN12" s="139"/>
      <c r="CO12" s="139"/>
      <c r="CP12" s="71" t="s">
        <v>390</v>
      </c>
      <c r="CQ12" s="71"/>
      <c r="CR12" s="71"/>
      <c r="CS12" s="71"/>
      <c r="CT12" s="71"/>
      <c r="CU12" s="72">
        <v>0</v>
      </c>
      <c r="CV12" s="72"/>
      <c r="CW12" s="72">
        <v>4736828.5</v>
      </c>
      <c r="CX12" s="72">
        <v>12084617.050000001</v>
      </c>
      <c r="CY12" s="71"/>
      <c r="CZ12" s="71" t="s">
        <v>356</v>
      </c>
      <c r="DA12" s="71"/>
      <c r="DB12" s="71"/>
      <c r="DC12" s="139" t="s">
        <v>357</v>
      </c>
      <c r="DD12" s="139"/>
      <c r="DE12" s="139"/>
      <c r="DF12" s="139"/>
      <c r="DG12" s="139"/>
      <c r="DH12" s="139"/>
      <c r="DI12" s="139"/>
      <c r="DJ12" s="139"/>
      <c r="DK12" s="71" t="s">
        <v>390</v>
      </c>
      <c r="DL12" s="71"/>
      <c r="DM12" s="71"/>
      <c r="DN12" s="71"/>
      <c r="DO12" s="71"/>
      <c r="DP12" s="72">
        <v>0</v>
      </c>
      <c r="DQ12" s="72"/>
      <c r="DR12" s="72">
        <v>4736828.5</v>
      </c>
      <c r="DS12" s="72">
        <v>12084617.050000001</v>
      </c>
      <c r="DT12" s="71"/>
      <c r="DU12" s="71" t="s">
        <v>356</v>
      </c>
      <c r="DV12" s="71"/>
      <c r="DW12" s="71"/>
      <c r="DX12" s="139" t="s">
        <v>357</v>
      </c>
      <c r="DY12" s="139"/>
      <c r="DZ12" s="139"/>
      <c r="EA12" s="139"/>
      <c r="EB12" s="139"/>
      <c r="EC12" s="139"/>
      <c r="ED12" s="139"/>
      <c r="EE12" s="139"/>
      <c r="EF12" s="71" t="s">
        <v>390</v>
      </c>
      <c r="EG12" s="71"/>
      <c r="EH12" s="71"/>
      <c r="EI12" s="71"/>
      <c r="EJ12" s="71"/>
      <c r="EK12" s="72">
        <v>0</v>
      </c>
      <c r="EL12" s="72"/>
      <c r="EM12" s="72">
        <v>4736828.5</v>
      </c>
      <c r="EN12" s="72">
        <v>12084617.050000001</v>
      </c>
      <c r="EO12" s="71"/>
      <c r="EP12" s="71" t="s">
        <v>356</v>
      </c>
      <c r="EQ12" s="71"/>
      <c r="ER12" s="71"/>
      <c r="ES12" s="139" t="s">
        <v>357</v>
      </c>
      <c r="ET12" s="139"/>
      <c r="EU12" s="139"/>
      <c r="EV12" s="139"/>
      <c r="EW12" s="139"/>
      <c r="EX12" s="139"/>
      <c r="EY12" s="139"/>
      <c r="EZ12" s="139"/>
      <c r="FA12" s="71" t="s">
        <v>390</v>
      </c>
      <c r="FB12" s="71"/>
      <c r="FC12" s="71"/>
      <c r="FD12" s="71"/>
      <c r="FE12" s="71"/>
      <c r="FF12" s="72">
        <v>0</v>
      </c>
      <c r="FG12" s="72"/>
      <c r="FH12" s="72">
        <v>4736828.5</v>
      </c>
      <c r="FI12" s="72">
        <v>12084617.050000001</v>
      </c>
      <c r="FJ12" s="71"/>
      <c r="FK12" s="71" t="s">
        <v>356</v>
      </c>
      <c r="FL12" s="71"/>
      <c r="FM12" s="71"/>
      <c r="FN12" s="139" t="s">
        <v>357</v>
      </c>
      <c r="FO12" s="139"/>
      <c r="FP12" s="139"/>
      <c r="FQ12" s="139"/>
      <c r="FR12" s="139"/>
      <c r="FS12" s="139"/>
      <c r="FT12" s="139"/>
      <c r="FU12" s="139"/>
      <c r="FV12" s="71" t="s">
        <v>390</v>
      </c>
      <c r="FW12" s="71"/>
      <c r="FX12" s="71"/>
      <c r="FY12" s="71"/>
      <c r="FZ12" s="71"/>
      <c r="GA12" s="72">
        <v>0</v>
      </c>
      <c r="GB12" s="72"/>
      <c r="GC12" s="72">
        <v>4736828.5</v>
      </c>
      <c r="GD12" s="72">
        <v>12084617.050000001</v>
      </c>
      <c r="GE12" s="71"/>
      <c r="GF12" s="71" t="s">
        <v>356</v>
      </c>
      <c r="GG12" s="71"/>
      <c r="GH12" s="71"/>
      <c r="GI12" s="139" t="s">
        <v>357</v>
      </c>
      <c r="GJ12" s="139"/>
      <c r="GK12" s="139"/>
      <c r="GL12" s="139"/>
      <c r="GM12" s="139"/>
      <c r="GN12" s="139"/>
      <c r="GO12" s="139"/>
      <c r="GP12" s="139"/>
      <c r="GQ12" s="71" t="s">
        <v>390</v>
      </c>
      <c r="GR12" s="71"/>
      <c r="GS12" s="71"/>
      <c r="GT12" s="71"/>
      <c r="GU12" s="71"/>
      <c r="GV12" s="72">
        <v>0</v>
      </c>
      <c r="GW12" s="72"/>
      <c r="GX12" s="72">
        <v>4736828.5</v>
      </c>
      <c r="GY12" s="72">
        <v>12084617.050000001</v>
      </c>
      <c r="GZ12" s="71"/>
      <c r="HA12" s="71" t="s">
        <v>356</v>
      </c>
      <c r="HB12" s="71"/>
      <c r="HC12" s="71"/>
      <c r="HD12" s="139" t="s">
        <v>357</v>
      </c>
      <c r="HE12" s="139"/>
      <c r="HF12" s="139"/>
      <c r="HG12" s="139"/>
      <c r="HH12" s="139"/>
      <c r="HI12" s="139"/>
      <c r="HJ12" s="139"/>
      <c r="HK12" s="139"/>
      <c r="HL12" s="71" t="s">
        <v>390</v>
      </c>
      <c r="HM12" s="71"/>
      <c r="HN12" s="71"/>
      <c r="HO12" s="71"/>
      <c r="HP12" s="71"/>
      <c r="HQ12" s="72">
        <v>0</v>
      </c>
      <c r="HR12" s="72"/>
      <c r="HS12" s="72">
        <v>4736828.5</v>
      </c>
      <c r="HT12" s="72">
        <v>12084617.050000001</v>
      </c>
      <c r="HU12" s="71"/>
      <c r="HV12" s="71" t="s">
        <v>356</v>
      </c>
      <c r="HW12" s="71"/>
      <c r="HX12" s="71"/>
      <c r="HY12" s="139" t="s">
        <v>357</v>
      </c>
      <c r="HZ12" s="139"/>
      <c r="IA12" s="139"/>
      <c r="IB12" s="139"/>
      <c r="IC12" s="139"/>
      <c r="ID12" s="139"/>
      <c r="IE12" s="139"/>
      <c r="IF12" s="139"/>
      <c r="IG12" s="71" t="s">
        <v>390</v>
      </c>
      <c r="IH12" s="71"/>
      <c r="II12" s="71"/>
      <c r="IJ12" s="71"/>
      <c r="IK12" s="71"/>
      <c r="IL12" s="72">
        <v>0</v>
      </c>
      <c r="IM12" s="72"/>
      <c r="IN12" s="72">
        <v>4736828.5</v>
      </c>
      <c r="IO12" s="72">
        <v>12084617.050000001</v>
      </c>
      <c r="IP12" s="71"/>
      <c r="IQ12" s="71" t="s">
        <v>356</v>
      </c>
      <c r="IR12" s="71"/>
      <c r="IS12" s="71"/>
      <c r="IT12" s="73" t="s">
        <v>357</v>
      </c>
    </row>
    <row r="13" spans="1:254">
      <c r="A13" s="200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201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</row>
    <row r="14" spans="1:254" s="30" customFormat="1" ht="12.2" customHeight="1">
      <c r="A14" s="196" t="s">
        <v>391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97"/>
    </row>
    <row r="15" spans="1:254" s="59" customFormat="1">
      <c r="A15" s="202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203"/>
    </row>
    <row r="16" spans="1:254" s="59" customFormat="1" hidden="1">
      <c r="A16" s="119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 s="120"/>
    </row>
    <row r="17" spans="1:23" s="59" customFormat="1" ht="15">
      <c r="A17" s="204" t="s">
        <v>436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21"/>
      <c r="W17" s="74"/>
    </row>
    <row r="18" spans="1:23" s="59" customFormat="1" ht="15">
      <c r="A18" s="205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206"/>
      <c r="W18" s="74"/>
    </row>
    <row r="19" spans="1:23" s="59" customFormat="1" ht="49.5" customHeight="1">
      <c r="A19" s="119"/>
      <c r="B19" s="149" t="s">
        <v>397</v>
      </c>
      <c r="C19" s="149"/>
      <c r="D19" s="149"/>
      <c r="E19" s="149"/>
      <c r="F19"/>
      <c r="G19" s="149" t="s">
        <v>398</v>
      </c>
      <c r="H19" s="149"/>
      <c r="I19" s="149"/>
      <c r="J19" s="149"/>
      <c r="K19" s="149"/>
      <c r="L19" s="149"/>
      <c r="M19"/>
      <c r="N19" s="149" t="s">
        <v>462</v>
      </c>
      <c r="O19" s="149"/>
      <c r="P19" s="149"/>
      <c r="Q19" s="149"/>
      <c r="R19" s="149"/>
      <c r="S19" s="120"/>
    </row>
    <row r="20" spans="1:23" s="75" customFormat="1" ht="14.25" customHeight="1">
      <c r="A20" s="122"/>
      <c r="B20" s="168" t="s">
        <v>392</v>
      </c>
      <c r="C20" s="168"/>
      <c r="D20" s="168"/>
      <c r="E20" s="168"/>
      <c r="F20" s="93"/>
      <c r="G20" s="168" t="s">
        <v>434</v>
      </c>
      <c r="H20" s="168"/>
      <c r="I20" s="168"/>
      <c r="J20" s="168"/>
      <c r="K20" s="168"/>
      <c r="L20" s="168"/>
      <c r="M20" s="123"/>
      <c r="N20" s="168" t="s">
        <v>463</v>
      </c>
      <c r="O20" s="168"/>
      <c r="P20" s="168"/>
      <c r="Q20" s="168"/>
      <c r="R20" s="168"/>
      <c r="S20" s="124"/>
    </row>
    <row r="21" spans="1:23" s="93" customFormat="1" ht="12.75" customHeight="1">
      <c r="A21" s="122"/>
      <c r="B21" s="138" t="s">
        <v>401</v>
      </c>
      <c r="C21" s="138"/>
      <c r="D21" s="138"/>
      <c r="E21" s="138"/>
      <c r="G21" s="138" t="s">
        <v>435</v>
      </c>
      <c r="H21" s="138"/>
      <c r="I21" s="138"/>
      <c r="J21" s="138"/>
      <c r="K21" s="138"/>
      <c r="L21" s="138"/>
      <c r="M21" s="76"/>
      <c r="N21" s="138" t="s">
        <v>464</v>
      </c>
      <c r="O21" s="138"/>
      <c r="P21" s="138"/>
      <c r="Q21" s="138"/>
      <c r="R21" s="138"/>
      <c r="S21" s="124"/>
    </row>
    <row r="22" spans="1:23" s="69" customFormat="1" ht="12.75" customHeight="1">
      <c r="A22" s="122"/>
      <c r="B22" s="138"/>
      <c r="C22" s="138"/>
      <c r="D22" s="138"/>
      <c r="E22" s="138"/>
      <c r="F22" s="1"/>
      <c r="G22" s="138"/>
      <c r="H22" s="138"/>
      <c r="I22" s="138"/>
      <c r="J22" s="138"/>
      <c r="K22" s="138"/>
      <c r="L22" s="138"/>
      <c r="M22" s="76"/>
      <c r="N22" s="138" t="s">
        <v>465</v>
      </c>
      <c r="O22" s="138"/>
      <c r="P22" s="138"/>
      <c r="Q22" s="138"/>
      <c r="R22" s="138"/>
      <c r="S22" s="125"/>
    </row>
    <row r="23" spans="1:23">
      <c r="A23" s="119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 s="120"/>
    </row>
    <row r="24" spans="1:23" ht="15" thickBot="1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8"/>
    </row>
    <row r="25" spans="1:23" ht="15" thickTop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3" s="65" customForma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3" s="65" customForma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3" s="65" customForma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3" s="65" customForma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3" s="65" customForma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3" s="65" customForma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3" s="65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s="65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s="67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s="67" customFormat="1" ht="11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67" customFormat="1" ht="11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68" customFormat="1" ht="11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s="68" customFormat="1" ht="11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s="70" customFormat="1" ht="11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 s="64"/>
      <c r="B42" s="70"/>
      <c r="C42" s="64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21">
      <c r="B43" s="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mergeCells count="43">
    <mergeCell ref="B22:E22"/>
    <mergeCell ref="G22:L22"/>
    <mergeCell ref="N22:R22"/>
    <mergeCell ref="B20:E20"/>
    <mergeCell ref="G20:L20"/>
    <mergeCell ref="N20:R20"/>
    <mergeCell ref="B21:E21"/>
    <mergeCell ref="G21:L21"/>
    <mergeCell ref="N21:R21"/>
    <mergeCell ref="A15:S15"/>
    <mergeCell ref="A17:R17"/>
    <mergeCell ref="A18:S18"/>
    <mergeCell ref="B19:E19"/>
    <mergeCell ref="G19:L19"/>
    <mergeCell ref="N19:R19"/>
    <mergeCell ref="FN12:FU12"/>
    <mergeCell ref="GI12:GP12"/>
    <mergeCell ref="HD12:HK12"/>
    <mergeCell ref="HY12:IF12"/>
    <mergeCell ref="A13:S13"/>
    <mergeCell ref="DX12:EE12"/>
    <mergeCell ref="ES12:EZ12"/>
    <mergeCell ref="A14:S14"/>
    <mergeCell ref="S8:S10"/>
    <mergeCell ref="D12:K12"/>
    <mergeCell ref="CH12:CO12"/>
    <mergeCell ref="DC12:DJ12"/>
    <mergeCell ref="A7:S7"/>
    <mergeCell ref="A8:A10"/>
    <mergeCell ref="B8:B10"/>
    <mergeCell ref="C8:F9"/>
    <mergeCell ref="G8:H9"/>
    <mergeCell ref="I8:M9"/>
    <mergeCell ref="N8:O9"/>
    <mergeCell ref="P8:P10"/>
    <mergeCell ref="Q8:Q10"/>
    <mergeCell ref="R8:R10"/>
    <mergeCell ref="A6:S6"/>
    <mergeCell ref="A1:S1"/>
    <mergeCell ref="A2:S2"/>
    <mergeCell ref="A3:S3"/>
    <mergeCell ref="A4:S4"/>
    <mergeCell ref="A5:S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pageOrder="overThenDown" orientation="landscape" horizontalDpi="360" verticalDpi="360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Fevereiro_á_15_Jan_a_15__abril_</vt:lpstr>
      <vt:lpstr>Prefeitura</vt:lpstr>
      <vt:lpstr>Promoção Social e Direitos Huma</vt:lpstr>
      <vt:lpstr>Saúde</vt:lpstr>
      <vt:lpstr>Prefeitura!Area_de_impressao</vt:lpstr>
      <vt:lpstr>'Promoção Social e Direitos Huma'!Area_de_impressao</vt:lpstr>
      <vt:lpstr>Saúde!Area_de_impressao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TCE</dc:creator>
  <dc:description/>
  <cp:lastModifiedBy>Carlos Alberto</cp:lastModifiedBy>
  <cp:revision>63</cp:revision>
  <cp:lastPrinted>2023-02-02T11:58:40Z</cp:lastPrinted>
  <dcterms:created xsi:type="dcterms:W3CDTF">2007-03-13T07:46:47Z</dcterms:created>
  <dcterms:modified xsi:type="dcterms:W3CDTF">2023-03-23T16:01:20Z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??es 1">
    <vt:lpwstr/>
  </property>
  <property fmtid="{D5CDD505-2E9C-101B-9397-08002B2CF9AE}" pid="3" name="Informa??es 2">
    <vt:lpwstr/>
  </property>
  <property fmtid="{D5CDD505-2E9C-101B-9397-08002B2CF9AE}" pid="4" name="Informa??es 3">
    <vt:lpwstr/>
  </property>
  <property fmtid="{D5CDD505-2E9C-101B-9397-08002B2CF9AE}" pid="5" name="Informa??es 4">
    <vt:lpwstr/>
  </property>
</Properties>
</file>